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comments13.xml" ContentType="application/vnd.openxmlformats-officedocument.spreadsheetml.comments+xml"/>
  <Override PartName="/xl/drawings/drawing13.xml" ContentType="application/vnd.openxmlformats-officedocument.drawing+xml"/>
  <Override PartName="/xl/comments14.xml" ContentType="application/vnd.openxmlformats-officedocument.spreadsheetml.comments+xml"/>
  <Override PartName="/xl/drawings/drawing14.xml" ContentType="application/vnd.openxmlformats-officedocument.drawing+xml"/>
  <Override PartName="/xl/comments15.xml" ContentType="application/vnd.openxmlformats-officedocument.spreadsheetml.comments+xml"/>
  <Override PartName="/xl/drawings/drawing15.xml" ContentType="application/vnd.openxmlformats-officedocument.drawing+xml"/>
  <Override PartName="/xl/comments16.xml" ContentType="application/vnd.openxmlformats-officedocument.spreadsheetml.comments+xml"/>
  <Override PartName="/xl/drawings/drawing16.xml" ContentType="application/vnd.openxmlformats-officedocument.drawing+xml"/>
  <Override PartName="/xl/comments17.xml" ContentType="application/vnd.openxmlformats-officedocument.spreadsheetml.comments+xml"/>
  <Override PartName="/xl/drawings/drawing17.xml" ContentType="application/vnd.openxmlformats-officedocument.drawing+xml"/>
  <Override PartName="/xl/comments18.xml" ContentType="application/vnd.openxmlformats-officedocument.spreadsheetml.comments+xml"/>
  <Override PartName="/xl/drawings/drawing18.xml" ContentType="application/vnd.openxmlformats-officedocument.drawing+xml"/>
  <Override PartName="/xl/comments19.xml" ContentType="application/vnd.openxmlformats-officedocument.spreadsheetml.comments+xml"/>
  <Override PartName="/xl/drawings/drawing19.xml" ContentType="application/vnd.openxmlformats-officedocument.drawing+xml"/>
  <Override PartName="/xl/comments20.xml" ContentType="application/vnd.openxmlformats-officedocument.spreadsheetml.comments+xml"/>
  <Override PartName="/xl/drawings/drawing20.xml" ContentType="application/vnd.openxmlformats-officedocument.drawing+xml"/>
  <Override PartName="/xl/comments21.xml" ContentType="application/vnd.openxmlformats-officedocument.spreadsheetml.comments+xml"/>
  <Override PartName="/xl/drawings/drawing21.xml" ContentType="application/vnd.openxmlformats-officedocument.drawing+xml"/>
  <Override PartName="/xl/comments22.xml" ContentType="application/vnd.openxmlformats-officedocument.spreadsheetml.comments+xml"/>
  <Override PartName="/xl/drawings/drawing22.xml" ContentType="application/vnd.openxmlformats-officedocument.drawing+xml"/>
  <Override PartName="/xl/comments23.xml" ContentType="application/vnd.openxmlformats-officedocument.spreadsheetml.comments+xml"/>
  <Override PartName="/xl/drawings/drawing23.xml" ContentType="application/vnd.openxmlformats-officedocument.drawing+xml"/>
  <Override PartName="/xl/comments24.xml" ContentType="application/vnd.openxmlformats-officedocument.spreadsheetml.comments+xml"/>
  <Override PartName="/xl/drawings/drawing24.xml" ContentType="application/vnd.openxmlformats-officedocument.drawing+xml"/>
  <Override PartName="/xl/comments25.xml" ContentType="application/vnd.openxmlformats-officedocument.spreadsheetml.comments+xml"/>
  <Override PartName="/xl/drawings/drawing25.xml" ContentType="application/vnd.openxmlformats-officedocument.drawing+xml"/>
  <Override PartName="/xl/comments26.xml" ContentType="application/vnd.openxmlformats-officedocument.spreadsheetml.comments+xml"/>
  <Override PartName="/xl/drawings/drawing26.xml" ContentType="application/vnd.openxmlformats-officedocument.drawing+xml"/>
  <Override PartName="/xl/comments27.xml" ContentType="application/vnd.openxmlformats-officedocument.spreadsheetml.comments+xml"/>
  <Override PartName="/xl/drawings/drawing27.xml" ContentType="application/vnd.openxmlformats-officedocument.drawing+xml"/>
  <Override PartName="/xl/comments28.xml" ContentType="application/vnd.openxmlformats-officedocument.spreadsheetml.comments+xml"/>
  <Override PartName="/xl/drawings/drawing28.xml" ContentType="application/vnd.openxmlformats-officedocument.drawing+xml"/>
  <Override PartName="/xl/comments29.xml" ContentType="application/vnd.openxmlformats-officedocument.spreadsheetml.comments+xml"/>
  <Override PartName="/xl/drawings/drawing29.xml" ContentType="application/vnd.openxmlformats-officedocument.drawing+xml"/>
  <Override PartName="/xl/comments30.xml" ContentType="application/vnd.openxmlformats-officedocument.spreadsheetml.comments+xml"/>
  <Override PartName="/xl/drawings/drawing30.xml" ContentType="application/vnd.openxmlformats-officedocument.drawing+xml"/>
  <Override PartName="/xl/comments31.xml" ContentType="application/vnd.openxmlformats-officedocument.spreadsheetml.comments+xml"/>
  <Override PartName="/xl/drawings/drawing31.xml" ContentType="application/vnd.openxmlformats-officedocument.drawing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tokyo-file-srv\購買部\ヤクモ指定請求書\"/>
    </mc:Choice>
  </mc:AlternateContent>
  <xr:revisionPtr revIDLastSave="0" documentId="13_ncr:1_{32B6D093-D73D-484B-BF7B-11680FD2B9C9}" xr6:coauthVersionLast="47" xr6:coauthVersionMax="47" xr10:uidLastSave="{00000000-0000-0000-0000-000000000000}"/>
  <bookViews>
    <workbookView xWindow="-28920" yWindow="1725" windowWidth="29040" windowHeight="15720" tabRatio="783" activeTab="1" xr2:uid="{3A7EAC67-0B5A-43F9-B1C3-7356A699551A}"/>
  </bookViews>
  <sheets>
    <sheet name="基礎データ" sheetId="1" r:id="rId1"/>
    <sheet name="請求書表紙" sheetId="2" r:id="rId2"/>
    <sheet name="納品書、請求明細書" sheetId="39" r:id="rId3"/>
    <sheet name="納品書、請求明細書 (2)" sheetId="230" r:id="rId4"/>
    <sheet name="納品書、請求明細書 (3)" sheetId="231" r:id="rId5"/>
    <sheet name="納品書、請求明細書 (4)" sheetId="232" r:id="rId6"/>
    <sheet name="納品書、請求明細書 (5)" sheetId="233" r:id="rId7"/>
    <sheet name="納品書、請求明細書 (6)" sheetId="234" r:id="rId8"/>
    <sheet name="納品書、請求明細書 (7)" sheetId="235" r:id="rId9"/>
    <sheet name="納品書、請求明細書 (8)" sheetId="236" r:id="rId10"/>
    <sheet name="納品書、請求明細書 (9)" sheetId="237" r:id="rId11"/>
    <sheet name="納品書、請求明細書 (10)" sheetId="238" r:id="rId12"/>
    <sheet name="納品書、請求明細書 (11)" sheetId="239" r:id="rId13"/>
    <sheet name="納品書、請求明細書 (12)" sheetId="240" r:id="rId14"/>
    <sheet name="納品書、請求明細書 (13)" sheetId="241" r:id="rId15"/>
    <sheet name="納品書、請求明細書 (14)" sheetId="242" r:id="rId16"/>
    <sheet name="納品書、請求明細書 (15)" sheetId="243" r:id="rId17"/>
    <sheet name="納品書、請求明細書 (16)" sheetId="244" r:id="rId18"/>
    <sheet name="納品書、請求明細書 (17)" sheetId="245" r:id="rId19"/>
    <sheet name="納品書、請求明細書 (18)" sheetId="246" r:id="rId20"/>
    <sheet name="納品書、請求明細書 (19)" sheetId="247" r:id="rId21"/>
    <sheet name="納品書、請求明細書 (20)" sheetId="248" r:id="rId22"/>
    <sheet name="納品書、請求明細書 (21)" sheetId="249" r:id="rId23"/>
    <sheet name="納品書、請求明細書 (22)" sheetId="250" r:id="rId24"/>
    <sheet name="納品書、請求明細書 (23)" sheetId="251" r:id="rId25"/>
    <sheet name="納品書、請求明細書 (24)" sheetId="252" r:id="rId26"/>
    <sheet name="納品書、請求明細書 (25)" sheetId="253" r:id="rId27"/>
    <sheet name="納品書、請求明細書 (26)" sheetId="254" r:id="rId28"/>
    <sheet name="納品書、請求明細書 (27)" sheetId="255" r:id="rId29"/>
    <sheet name="納品書、請求明細書 (28)" sheetId="256" r:id="rId30"/>
    <sheet name="納品書、請求明細書 (29)" sheetId="257" r:id="rId31"/>
    <sheet name="納品書、請求明細書 (30)" sheetId="258" r:id="rId32"/>
  </sheets>
  <definedNames>
    <definedName name="_xlnm.Print_Area" localSheetId="1">請求書表紙!$B$1:$J$29</definedName>
    <definedName name="_xlnm.Print_Area" localSheetId="2">'納品書、請求明細書'!$B$1:$J$68</definedName>
    <definedName name="_xlnm.Print_Area" localSheetId="11">'納品書、請求明細書 (10)'!$B$1:$J$68</definedName>
    <definedName name="_xlnm.Print_Area" localSheetId="12">'納品書、請求明細書 (11)'!$B$1:$J$68</definedName>
    <definedName name="_xlnm.Print_Area" localSheetId="13">'納品書、請求明細書 (12)'!$B$1:$J$68</definedName>
    <definedName name="_xlnm.Print_Area" localSheetId="14">'納品書、請求明細書 (13)'!$B$1:$J$68</definedName>
    <definedName name="_xlnm.Print_Area" localSheetId="15">'納品書、請求明細書 (14)'!$B$1:$J$68</definedName>
    <definedName name="_xlnm.Print_Area" localSheetId="16">'納品書、請求明細書 (15)'!$B$1:$J$68</definedName>
    <definedName name="_xlnm.Print_Area" localSheetId="17">'納品書、請求明細書 (16)'!$B$1:$J$68</definedName>
    <definedName name="_xlnm.Print_Area" localSheetId="18">'納品書、請求明細書 (17)'!$B$1:$J$68</definedName>
    <definedName name="_xlnm.Print_Area" localSheetId="19">'納品書、請求明細書 (18)'!$B$1:$J$68</definedName>
    <definedName name="_xlnm.Print_Area" localSheetId="20">'納品書、請求明細書 (19)'!$B$1:$J$68</definedName>
    <definedName name="_xlnm.Print_Area" localSheetId="3">'納品書、請求明細書 (2)'!$B$1:$J$68</definedName>
    <definedName name="_xlnm.Print_Area" localSheetId="21">'納品書、請求明細書 (20)'!$B$1:$J$68</definedName>
    <definedName name="_xlnm.Print_Area" localSheetId="22">'納品書、請求明細書 (21)'!$B$1:$J$68</definedName>
    <definedName name="_xlnm.Print_Area" localSheetId="23">'納品書、請求明細書 (22)'!$B$1:$J$68</definedName>
    <definedName name="_xlnm.Print_Area" localSheetId="24">'納品書、請求明細書 (23)'!$B$1:$J$68</definedName>
    <definedName name="_xlnm.Print_Area" localSheetId="25">'納品書、請求明細書 (24)'!$B$1:$J$68</definedName>
    <definedName name="_xlnm.Print_Area" localSheetId="26">'納品書、請求明細書 (25)'!$B$1:$J$68</definedName>
    <definedName name="_xlnm.Print_Area" localSheetId="27">'納品書、請求明細書 (26)'!$B$1:$J$68</definedName>
    <definedName name="_xlnm.Print_Area" localSheetId="28">'納品書、請求明細書 (27)'!$B$1:$J$68</definedName>
    <definedName name="_xlnm.Print_Area" localSheetId="29">'納品書、請求明細書 (28)'!$B$1:$J$68</definedName>
    <definedName name="_xlnm.Print_Area" localSheetId="30">'納品書、請求明細書 (29)'!$B$1:$J$68</definedName>
    <definedName name="_xlnm.Print_Area" localSheetId="4">'納品書、請求明細書 (3)'!$B$1:$J$68</definedName>
    <definedName name="_xlnm.Print_Area" localSheetId="31">'納品書、請求明細書 (30)'!$B$1:$J$68</definedName>
    <definedName name="_xlnm.Print_Area" localSheetId="5">'納品書、請求明細書 (4)'!$B$1:$J$68</definedName>
    <definedName name="_xlnm.Print_Area" localSheetId="6">'納品書、請求明細書 (5)'!$B$1:$J$68</definedName>
    <definedName name="_xlnm.Print_Area" localSheetId="7">'納品書、請求明細書 (6)'!$B$1:$J$68</definedName>
    <definedName name="_xlnm.Print_Area" localSheetId="8">'納品書、請求明細書 (7)'!$B$1:$J$68</definedName>
    <definedName name="_xlnm.Print_Area" localSheetId="9">'納品書、請求明細書 (8)'!$B$1:$J$68</definedName>
    <definedName name="_xlnm.Print_Area" localSheetId="10">'納品書、請求明細書 (9)'!$B$1:$J$68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I67" i="258" l="1"/>
  <c r="I65" i="258"/>
  <c r="G61" i="258"/>
  <c r="F61" i="258"/>
  <c r="B61" i="258"/>
  <c r="I61" i="258" s="1"/>
  <c r="G60" i="258"/>
  <c r="F60" i="258"/>
  <c r="B60" i="258"/>
  <c r="I60" i="258" s="1"/>
  <c r="G59" i="258"/>
  <c r="F59" i="258"/>
  <c r="B59" i="258"/>
  <c r="I59" i="258" s="1"/>
  <c r="G58" i="258"/>
  <c r="F58" i="258"/>
  <c r="B58" i="258"/>
  <c r="I58" i="258" s="1"/>
  <c r="G57" i="258"/>
  <c r="F57" i="258"/>
  <c r="B57" i="258"/>
  <c r="H57" i="258" s="1"/>
  <c r="G56" i="258"/>
  <c r="F56" i="258"/>
  <c r="B56" i="258"/>
  <c r="I56" i="258" s="1"/>
  <c r="G55" i="258"/>
  <c r="F55" i="258"/>
  <c r="B55" i="258"/>
  <c r="H55" i="258" s="1"/>
  <c r="G54" i="258"/>
  <c r="F54" i="258"/>
  <c r="B54" i="258"/>
  <c r="H54" i="258" s="1"/>
  <c r="G53" i="258"/>
  <c r="F53" i="258"/>
  <c r="B53" i="258"/>
  <c r="H53" i="258" s="1"/>
  <c r="G52" i="258"/>
  <c r="F52" i="258"/>
  <c r="B52" i="258"/>
  <c r="H52" i="258" s="1"/>
  <c r="G51" i="258"/>
  <c r="F51" i="258"/>
  <c r="B51" i="258"/>
  <c r="G50" i="258"/>
  <c r="F50" i="258"/>
  <c r="B50" i="258"/>
  <c r="G49" i="258"/>
  <c r="F49" i="258"/>
  <c r="B49" i="258"/>
  <c r="I49" i="258" s="1"/>
  <c r="G48" i="258"/>
  <c r="F48" i="258"/>
  <c r="B48" i="258"/>
  <c r="I48" i="258" s="1"/>
  <c r="G47" i="258"/>
  <c r="F47" i="258"/>
  <c r="B47" i="258"/>
  <c r="H47" i="258" s="1"/>
  <c r="H44" i="258"/>
  <c r="C44" i="258"/>
  <c r="H43" i="258"/>
  <c r="C43" i="258"/>
  <c r="H42" i="258"/>
  <c r="C42" i="258"/>
  <c r="H41" i="258"/>
  <c r="H40" i="258"/>
  <c r="H39" i="258"/>
  <c r="C39" i="258"/>
  <c r="H38" i="258"/>
  <c r="I30" i="258"/>
  <c r="I29" i="258"/>
  <c r="I28" i="258"/>
  <c r="I27" i="258"/>
  <c r="I26" i="258"/>
  <c r="I25" i="258"/>
  <c r="I24" i="258"/>
  <c r="I23" i="258"/>
  <c r="I22" i="258"/>
  <c r="I21" i="258"/>
  <c r="I20" i="258"/>
  <c r="I19" i="258"/>
  <c r="I18" i="258"/>
  <c r="I17" i="258"/>
  <c r="I16" i="258"/>
  <c r="H13" i="258"/>
  <c r="H12" i="258"/>
  <c r="H11" i="258"/>
  <c r="H10" i="258"/>
  <c r="H9" i="258"/>
  <c r="H8" i="258"/>
  <c r="H7" i="258"/>
  <c r="I67" i="257"/>
  <c r="I66" i="257"/>
  <c r="I65" i="257"/>
  <c r="G61" i="257"/>
  <c r="F61" i="257"/>
  <c r="B61" i="257"/>
  <c r="I61" i="257" s="1"/>
  <c r="G60" i="257"/>
  <c r="F60" i="257"/>
  <c r="B60" i="257"/>
  <c r="H60" i="257" s="1"/>
  <c r="G59" i="257"/>
  <c r="F59" i="257"/>
  <c r="B59" i="257"/>
  <c r="H58" i="257"/>
  <c r="G58" i="257"/>
  <c r="F58" i="257"/>
  <c r="B58" i="257"/>
  <c r="G57" i="257"/>
  <c r="F57" i="257"/>
  <c r="B57" i="257"/>
  <c r="G56" i="257"/>
  <c r="F56" i="257"/>
  <c r="B56" i="257"/>
  <c r="H56" i="257" s="1"/>
  <c r="G55" i="257"/>
  <c r="F55" i="257"/>
  <c r="B55" i="257"/>
  <c r="H55" i="257" s="1"/>
  <c r="G54" i="257"/>
  <c r="F54" i="257"/>
  <c r="B54" i="257"/>
  <c r="H54" i="257" s="1"/>
  <c r="G53" i="257"/>
  <c r="F53" i="257"/>
  <c r="B53" i="257"/>
  <c r="H53" i="257" s="1"/>
  <c r="G52" i="257"/>
  <c r="F52" i="257"/>
  <c r="B52" i="257"/>
  <c r="I52" i="257" s="1"/>
  <c r="I51" i="257"/>
  <c r="H51" i="257"/>
  <c r="G51" i="257"/>
  <c r="F51" i="257"/>
  <c r="B51" i="257"/>
  <c r="G50" i="257"/>
  <c r="F50" i="257"/>
  <c r="B50" i="257"/>
  <c r="I50" i="257" s="1"/>
  <c r="G49" i="257"/>
  <c r="F49" i="257"/>
  <c r="B49" i="257"/>
  <c r="I49" i="257" s="1"/>
  <c r="G48" i="257"/>
  <c r="F48" i="257"/>
  <c r="B48" i="257"/>
  <c r="H48" i="257" s="1"/>
  <c r="G47" i="257"/>
  <c r="F47" i="257"/>
  <c r="B47" i="257"/>
  <c r="H44" i="257"/>
  <c r="C44" i="257"/>
  <c r="H43" i="257"/>
  <c r="C43" i="257"/>
  <c r="H42" i="257"/>
  <c r="C42" i="257"/>
  <c r="H41" i="257"/>
  <c r="H40" i="257"/>
  <c r="H39" i="257"/>
  <c r="C39" i="257"/>
  <c r="H38" i="257"/>
  <c r="I30" i="257"/>
  <c r="I29" i="257"/>
  <c r="I28" i="257"/>
  <c r="I27" i="257"/>
  <c r="I58" i="257" s="1"/>
  <c r="I26" i="257"/>
  <c r="I25" i="257"/>
  <c r="I24" i="257"/>
  <c r="I23" i="257"/>
  <c r="I22" i="257"/>
  <c r="I21" i="257"/>
  <c r="I20" i="257"/>
  <c r="I19" i="257"/>
  <c r="I18" i="257"/>
  <c r="I17" i="257"/>
  <c r="I16" i="257"/>
  <c r="H13" i="257"/>
  <c r="H12" i="257"/>
  <c r="H11" i="257"/>
  <c r="H10" i="257"/>
  <c r="H9" i="257"/>
  <c r="H8" i="257"/>
  <c r="H7" i="257"/>
  <c r="I67" i="256"/>
  <c r="I66" i="256"/>
  <c r="I65" i="256"/>
  <c r="G61" i="256"/>
  <c r="F61" i="256"/>
  <c r="B61" i="256"/>
  <c r="H61" i="256" s="1"/>
  <c r="I60" i="256"/>
  <c r="H60" i="256"/>
  <c r="G60" i="256"/>
  <c r="F60" i="256"/>
  <c r="B60" i="256"/>
  <c r="G59" i="256"/>
  <c r="F59" i="256"/>
  <c r="B59" i="256"/>
  <c r="H59" i="256" s="1"/>
  <c r="G58" i="256"/>
  <c r="F58" i="256"/>
  <c r="B58" i="256"/>
  <c r="I58" i="256" s="1"/>
  <c r="G57" i="256"/>
  <c r="F57" i="256"/>
  <c r="B57" i="256"/>
  <c r="G56" i="256"/>
  <c r="F56" i="256"/>
  <c r="B56" i="256"/>
  <c r="I56" i="256" s="1"/>
  <c r="G55" i="256"/>
  <c r="F55" i="256"/>
  <c r="B55" i="256"/>
  <c r="H55" i="256" s="1"/>
  <c r="G54" i="256"/>
  <c r="F54" i="256"/>
  <c r="B54" i="256"/>
  <c r="H54" i="256" s="1"/>
  <c r="G53" i="256"/>
  <c r="F53" i="256"/>
  <c r="B53" i="256"/>
  <c r="I53" i="256" s="1"/>
  <c r="G52" i="256"/>
  <c r="F52" i="256"/>
  <c r="B52" i="256"/>
  <c r="I52" i="256" s="1"/>
  <c r="I51" i="256"/>
  <c r="G51" i="256"/>
  <c r="F51" i="256"/>
  <c r="B51" i="256"/>
  <c r="H51" i="256" s="1"/>
  <c r="G50" i="256"/>
  <c r="F50" i="256"/>
  <c r="B50" i="256"/>
  <c r="G49" i="256"/>
  <c r="F49" i="256"/>
  <c r="B49" i="256"/>
  <c r="H49" i="256" s="1"/>
  <c r="I48" i="256"/>
  <c r="H48" i="256"/>
  <c r="G48" i="256"/>
  <c r="F48" i="256"/>
  <c r="B48" i="256"/>
  <c r="G47" i="256"/>
  <c r="F47" i="256"/>
  <c r="B47" i="256"/>
  <c r="H44" i="256"/>
  <c r="C44" i="256"/>
  <c r="H43" i="256"/>
  <c r="C43" i="256"/>
  <c r="H42" i="256"/>
  <c r="C42" i="256"/>
  <c r="H41" i="256"/>
  <c r="H40" i="256"/>
  <c r="H39" i="256"/>
  <c r="C39" i="256"/>
  <c r="H38" i="256"/>
  <c r="I30" i="256"/>
  <c r="I29" i="256"/>
  <c r="I28" i="256"/>
  <c r="I27" i="256"/>
  <c r="I26" i="256"/>
  <c r="I25" i="256"/>
  <c r="I24" i="256"/>
  <c r="I23" i="256"/>
  <c r="I22" i="256"/>
  <c r="I21" i="256"/>
  <c r="I20" i="256"/>
  <c r="I19" i="256"/>
  <c r="I18" i="256"/>
  <c r="I17" i="256"/>
  <c r="I16" i="256"/>
  <c r="H13" i="256"/>
  <c r="H12" i="256"/>
  <c r="H11" i="256"/>
  <c r="H10" i="256"/>
  <c r="H9" i="256"/>
  <c r="H8" i="256"/>
  <c r="H7" i="256"/>
  <c r="I67" i="255"/>
  <c r="I66" i="255"/>
  <c r="I65" i="255"/>
  <c r="G61" i="255"/>
  <c r="F61" i="255"/>
  <c r="B61" i="255"/>
  <c r="I61" i="255" s="1"/>
  <c r="G60" i="255"/>
  <c r="F60" i="255"/>
  <c r="B60" i="255"/>
  <c r="I60" i="255" s="1"/>
  <c r="G59" i="255"/>
  <c r="F59" i="255"/>
  <c r="B59" i="255"/>
  <c r="I59" i="255" s="1"/>
  <c r="G58" i="255"/>
  <c r="F58" i="255"/>
  <c r="B58" i="255"/>
  <c r="I58" i="255" s="1"/>
  <c r="G57" i="255"/>
  <c r="F57" i="255"/>
  <c r="B57" i="255"/>
  <c r="G56" i="255"/>
  <c r="F56" i="255"/>
  <c r="B56" i="255"/>
  <c r="G55" i="255"/>
  <c r="F55" i="255"/>
  <c r="B55" i="255"/>
  <c r="H55" i="255" s="1"/>
  <c r="G54" i="255"/>
  <c r="F54" i="255"/>
  <c r="B54" i="255"/>
  <c r="I54" i="255" s="1"/>
  <c r="G53" i="255"/>
  <c r="F53" i="255"/>
  <c r="B53" i="255"/>
  <c r="I53" i="255" s="1"/>
  <c r="G52" i="255"/>
  <c r="F52" i="255"/>
  <c r="B52" i="255"/>
  <c r="H52" i="255" s="1"/>
  <c r="G51" i="255"/>
  <c r="F51" i="255"/>
  <c r="B51" i="255"/>
  <c r="G50" i="255"/>
  <c r="F50" i="255"/>
  <c r="B50" i="255"/>
  <c r="G49" i="255"/>
  <c r="F49" i="255"/>
  <c r="B49" i="255"/>
  <c r="I49" i="255" s="1"/>
  <c r="G48" i="255"/>
  <c r="F48" i="255"/>
  <c r="B48" i="255"/>
  <c r="H48" i="255" s="1"/>
  <c r="G47" i="255"/>
  <c r="F47" i="255"/>
  <c r="B47" i="255"/>
  <c r="I47" i="255" s="1"/>
  <c r="H44" i="255"/>
  <c r="C44" i="255"/>
  <c r="H43" i="255"/>
  <c r="C43" i="255"/>
  <c r="H42" i="255"/>
  <c r="C42" i="255"/>
  <c r="H41" i="255"/>
  <c r="H40" i="255"/>
  <c r="H39" i="255"/>
  <c r="C39" i="255"/>
  <c r="H38" i="255"/>
  <c r="I30" i="255"/>
  <c r="I29" i="255"/>
  <c r="I28" i="255"/>
  <c r="I27" i="255"/>
  <c r="I26" i="255"/>
  <c r="I25" i="255"/>
  <c r="I24" i="255"/>
  <c r="I23" i="255"/>
  <c r="I22" i="255"/>
  <c r="I21" i="255"/>
  <c r="I20" i="255"/>
  <c r="I19" i="255"/>
  <c r="I18" i="255"/>
  <c r="I17" i="255"/>
  <c r="I16" i="255"/>
  <c r="H13" i="255"/>
  <c r="H12" i="255"/>
  <c r="H11" i="255"/>
  <c r="H10" i="255"/>
  <c r="H9" i="255"/>
  <c r="H8" i="255"/>
  <c r="H7" i="255"/>
  <c r="I67" i="254"/>
  <c r="I66" i="254"/>
  <c r="I65" i="254"/>
  <c r="G61" i="254"/>
  <c r="F61" i="254"/>
  <c r="B61" i="254"/>
  <c r="I61" i="254" s="1"/>
  <c r="G60" i="254"/>
  <c r="F60" i="254"/>
  <c r="B60" i="254"/>
  <c r="I60" i="254" s="1"/>
  <c r="G59" i="254"/>
  <c r="F59" i="254"/>
  <c r="B59" i="254"/>
  <c r="G58" i="254"/>
  <c r="F58" i="254"/>
  <c r="B58" i="254"/>
  <c r="I58" i="254" s="1"/>
  <c r="I57" i="254"/>
  <c r="G57" i="254"/>
  <c r="F57" i="254"/>
  <c r="B57" i="254"/>
  <c r="H57" i="254" s="1"/>
  <c r="G56" i="254"/>
  <c r="F56" i="254"/>
  <c r="B56" i="254"/>
  <c r="G55" i="254"/>
  <c r="F55" i="254"/>
  <c r="B55" i="254"/>
  <c r="I55" i="254" s="1"/>
  <c r="G54" i="254"/>
  <c r="F54" i="254"/>
  <c r="B54" i="254"/>
  <c r="G53" i="254"/>
  <c r="F53" i="254"/>
  <c r="B53" i="254"/>
  <c r="I53" i="254" s="1"/>
  <c r="G52" i="254"/>
  <c r="F52" i="254"/>
  <c r="B52" i="254"/>
  <c r="H52" i="254" s="1"/>
  <c r="G51" i="254"/>
  <c r="F51" i="254"/>
  <c r="B51" i="254"/>
  <c r="G50" i="254"/>
  <c r="F50" i="254"/>
  <c r="B50" i="254"/>
  <c r="G49" i="254"/>
  <c r="F49" i="254"/>
  <c r="B49" i="254"/>
  <c r="I49" i="254" s="1"/>
  <c r="G48" i="254"/>
  <c r="F48" i="254"/>
  <c r="B48" i="254"/>
  <c r="I48" i="254" s="1"/>
  <c r="G47" i="254"/>
  <c r="F47" i="254"/>
  <c r="B47" i="254"/>
  <c r="H44" i="254"/>
  <c r="C44" i="254"/>
  <c r="H43" i="254"/>
  <c r="C43" i="254"/>
  <c r="H42" i="254"/>
  <c r="C42" i="254"/>
  <c r="H41" i="254"/>
  <c r="H40" i="254"/>
  <c r="H39" i="254"/>
  <c r="C39" i="254"/>
  <c r="H38" i="254"/>
  <c r="I30" i="254"/>
  <c r="I29" i="254"/>
  <c r="I28" i="254"/>
  <c r="I27" i="254"/>
  <c r="I26" i="254"/>
  <c r="I25" i="254"/>
  <c r="I24" i="254"/>
  <c r="I23" i="254"/>
  <c r="I22" i="254"/>
  <c r="I21" i="254"/>
  <c r="I20" i="254"/>
  <c r="I19" i="254"/>
  <c r="I18" i="254"/>
  <c r="I17" i="254"/>
  <c r="I16" i="254"/>
  <c r="H13" i="254"/>
  <c r="H12" i="254"/>
  <c r="H11" i="254"/>
  <c r="H10" i="254"/>
  <c r="H9" i="254"/>
  <c r="H8" i="254"/>
  <c r="H7" i="254"/>
  <c r="I67" i="253"/>
  <c r="I66" i="253"/>
  <c r="I65" i="253"/>
  <c r="G61" i="253"/>
  <c r="F61" i="253"/>
  <c r="B61" i="253"/>
  <c r="G60" i="253"/>
  <c r="F60" i="253"/>
  <c r="B60" i="253"/>
  <c r="I60" i="253" s="1"/>
  <c r="G59" i="253"/>
  <c r="F59" i="253"/>
  <c r="B59" i="253"/>
  <c r="I59" i="253" s="1"/>
  <c r="G58" i="253"/>
  <c r="F58" i="253"/>
  <c r="B58" i="253"/>
  <c r="I58" i="253" s="1"/>
  <c r="G57" i="253"/>
  <c r="F57" i="253"/>
  <c r="B57" i="253"/>
  <c r="I57" i="253" s="1"/>
  <c r="G56" i="253"/>
  <c r="F56" i="253"/>
  <c r="B56" i="253"/>
  <c r="G55" i="253"/>
  <c r="F55" i="253"/>
  <c r="B55" i="253"/>
  <c r="H55" i="253" s="1"/>
  <c r="G54" i="253"/>
  <c r="F54" i="253"/>
  <c r="B54" i="253"/>
  <c r="I54" i="253" s="1"/>
  <c r="G53" i="253"/>
  <c r="F53" i="253"/>
  <c r="B53" i="253"/>
  <c r="I53" i="253" s="1"/>
  <c r="G52" i="253"/>
  <c r="F52" i="253"/>
  <c r="B52" i="253"/>
  <c r="G51" i="253"/>
  <c r="F51" i="253"/>
  <c r="B51" i="253"/>
  <c r="G50" i="253"/>
  <c r="F50" i="253"/>
  <c r="B50" i="253"/>
  <c r="I50" i="253" s="1"/>
  <c r="G49" i="253"/>
  <c r="F49" i="253"/>
  <c r="B49" i="253"/>
  <c r="G48" i="253"/>
  <c r="F48" i="253"/>
  <c r="B48" i="253"/>
  <c r="I48" i="253" s="1"/>
  <c r="G47" i="253"/>
  <c r="F47" i="253"/>
  <c r="B47" i="253"/>
  <c r="I47" i="253" s="1"/>
  <c r="H44" i="253"/>
  <c r="C44" i="253"/>
  <c r="H43" i="253"/>
  <c r="C43" i="253"/>
  <c r="H42" i="253"/>
  <c r="C42" i="253"/>
  <c r="H41" i="253"/>
  <c r="H40" i="253"/>
  <c r="H39" i="253"/>
  <c r="C39" i="253"/>
  <c r="H38" i="253"/>
  <c r="I30" i="253"/>
  <c r="I29" i="253"/>
  <c r="I28" i="253"/>
  <c r="I27" i="253"/>
  <c r="I26" i="253"/>
  <c r="I25" i="253"/>
  <c r="I24" i="253"/>
  <c r="I23" i="253"/>
  <c r="I22" i="253"/>
  <c r="I21" i="253"/>
  <c r="I20" i="253"/>
  <c r="I19" i="253"/>
  <c r="I18" i="253"/>
  <c r="I17" i="253"/>
  <c r="I16" i="253"/>
  <c r="H13" i="253"/>
  <c r="H12" i="253"/>
  <c r="H11" i="253"/>
  <c r="H10" i="253"/>
  <c r="H9" i="253"/>
  <c r="H8" i="253"/>
  <c r="H7" i="253"/>
  <c r="I67" i="252"/>
  <c r="I66" i="252"/>
  <c r="I65" i="252"/>
  <c r="G61" i="252"/>
  <c r="F61" i="252"/>
  <c r="B61" i="252"/>
  <c r="G60" i="252"/>
  <c r="F60" i="252"/>
  <c r="B60" i="252"/>
  <c r="I60" i="252" s="1"/>
  <c r="G59" i="252"/>
  <c r="F59" i="252"/>
  <c r="B59" i="252"/>
  <c r="I59" i="252" s="1"/>
  <c r="I58" i="252"/>
  <c r="H58" i="252"/>
  <c r="G58" i="252"/>
  <c r="F58" i="252"/>
  <c r="B58" i="252"/>
  <c r="G57" i="252"/>
  <c r="F57" i="252"/>
  <c r="B57" i="252"/>
  <c r="G56" i="252"/>
  <c r="F56" i="252"/>
  <c r="B56" i="252"/>
  <c r="G55" i="252"/>
  <c r="F55" i="252"/>
  <c r="B55" i="252"/>
  <c r="H55" i="252" s="1"/>
  <c r="G54" i="252"/>
  <c r="F54" i="252"/>
  <c r="B54" i="252"/>
  <c r="G53" i="252"/>
  <c r="F53" i="252"/>
  <c r="B53" i="252"/>
  <c r="I53" i="252" s="1"/>
  <c r="G52" i="252"/>
  <c r="F52" i="252"/>
  <c r="B52" i="252"/>
  <c r="I52" i="252" s="1"/>
  <c r="G51" i="252"/>
  <c r="F51" i="252"/>
  <c r="B51" i="252"/>
  <c r="G50" i="252"/>
  <c r="F50" i="252"/>
  <c r="B50" i="252"/>
  <c r="I50" i="252" s="1"/>
  <c r="G49" i="252"/>
  <c r="F49" i="252"/>
  <c r="B49" i="252"/>
  <c r="I49" i="252" s="1"/>
  <c r="G48" i="252"/>
  <c r="F48" i="252"/>
  <c r="B48" i="252"/>
  <c r="I48" i="252" s="1"/>
  <c r="G47" i="252"/>
  <c r="F47" i="252"/>
  <c r="B47" i="252"/>
  <c r="H44" i="252"/>
  <c r="C44" i="252"/>
  <c r="H43" i="252"/>
  <c r="C43" i="252"/>
  <c r="H42" i="252"/>
  <c r="C42" i="252"/>
  <c r="H41" i="252"/>
  <c r="H40" i="252"/>
  <c r="H39" i="252"/>
  <c r="C39" i="252"/>
  <c r="H38" i="252"/>
  <c r="I30" i="252"/>
  <c r="I29" i="252"/>
  <c r="I28" i="252"/>
  <c r="I27" i="252"/>
  <c r="I26" i="252"/>
  <c r="I25" i="252"/>
  <c r="I24" i="252"/>
  <c r="I23" i="252"/>
  <c r="I22" i="252"/>
  <c r="I21" i="252"/>
  <c r="I20" i="252"/>
  <c r="I19" i="252"/>
  <c r="I18" i="252"/>
  <c r="I17" i="252"/>
  <c r="I16" i="252"/>
  <c r="H13" i="252"/>
  <c r="H12" i="252"/>
  <c r="H11" i="252"/>
  <c r="H10" i="252"/>
  <c r="H9" i="252"/>
  <c r="H8" i="252"/>
  <c r="H7" i="252"/>
  <c r="I67" i="251"/>
  <c r="I66" i="251"/>
  <c r="I65" i="251"/>
  <c r="G61" i="251"/>
  <c r="F61" i="251"/>
  <c r="B61" i="251"/>
  <c r="H61" i="251" s="1"/>
  <c r="I60" i="251"/>
  <c r="G60" i="251"/>
  <c r="F60" i="251"/>
  <c r="B60" i="251"/>
  <c r="H60" i="251" s="1"/>
  <c r="G59" i="251"/>
  <c r="F59" i="251"/>
  <c r="B59" i="251"/>
  <c r="I59" i="251" s="1"/>
  <c r="I58" i="251"/>
  <c r="G58" i="251"/>
  <c r="F58" i="251"/>
  <c r="B58" i="251"/>
  <c r="H58" i="251" s="1"/>
  <c r="G57" i="251"/>
  <c r="F57" i="251"/>
  <c r="B57" i="251"/>
  <c r="G56" i="251"/>
  <c r="F56" i="251"/>
  <c r="B56" i="251"/>
  <c r="I56" i="251" s="1"/>
  <c r="I55" i="251"/>
  <c r="G55" i="251"/>
  <c r="F55" i="251"/>
  <c r="B55" i="251"/>
  <c r="H55" i="251" s="1"/>
  <c r="I54" i="251"/>
  <c r="G54" i="251"/>
  <c r="F54" i="251"/>
  <c r="B54" i="251"/>
  <c r="H54" i="251" s="1"/>
  <c r="G53" i="251"/>
  <c r="F53" i="251"/>
  <c r="B53" i="251"/>
  <c r="I53" i="251" s="1"/>
  <c r="G52" i="251"/>
  <c r="F52" i="251"/>
  <c r="B52" i="251"/>
  <c r="I52" i="251" s="1"/>
  <c r="G51" i="251"/>
  <c r="F51" i="251"/>
  <c r="B51" i="251"/>
  <c r="H51" i="251" s="1"/>
  <c r="G50" i="251"/>
  <c r="F50" i="251"/>
  <c r="B50" i="251"/>
  <c r="G49" i="251"/>
  <c r="F49" i="251"/>
  <c r="B49" i="251"/>
  <c r="H49" i="251" s="1"/>
  <c r="G48" i="251"/>
  <c r="F48" i="251"/>
  <c r="B48" i="251"/>
  <c r="I48" i="251" s="1"/>
  <c r="G47" i="251"/>
  <c r="F47" i="251"/>
  <c r="B47" i="251"/>
  <c r="I47" i="251" s="1"/>
  <c r="H44" i="251"/>
  <c r="C44" i="251"/>
  <c r="H43" i="251"/>
  <c r="C43" i="251"/>
  <c r="H42" i="251"/>
  <c r="C42" i="251"/>
  <c r="H41" i="251"/>
  <c r="H40" i="251"/>
  <c r="H39" i="251"/>
  <c r="C39" i="251"/>
  <c r="H38" i="251"/>
  <c r="I30" i="251"/>
  <c r="I29" i="251"/>
  <c r="I28" i="251"/>
  <c r="I27" i="251"/>
  <c r="I26" i="251"/>
  <c r="I25" i="251"/>
  <c r="I24" i="251"/>
  <c r="I23" i="251"/>
  <c r="I22" i="251"/>
  <c r="I21" i="251"/>
  <c r="I20" i="251"/>
  <c r="I19" i="251"/>
  <c r="I18" i="251"/>
  <c r="I17" i="251"/>
  <c r="I16" i="251"/>
  <c r="H13" i="251"/>
  <c r="H12" i="251"/>
  <c r="H11" i="251"/>
  <c r="H10" i="251"/>
  <c r="H9" i="251"/>
  <c r="H8" i="251"/>
  <c r="H7" i="251"/>
  <c r="I67" i="250"/>
  <c r="I66" i="250"/>
  <c r="I65" i="250"/>
  <c r="G61" i="250"/>
  <c r="F61" i="250"/>
  <c r="B61" i="250"/>
  <c r="I61" i="250" s="1"/>
  <c r="G60" i="250"/>
  <c r="F60" i="250"/>
  <c r="B60" i="250"/>
  <c r="I60" i="250" s="1"/>
  <c r="G59" i="250"/>
  <c r="F59" i="250"/>
  <c r="B59" i="250"/>
  <c r="H58" i="250"/>
  <c r="G58" i="250"/>
  <c r="F58" i="250"/>
  <c r="B58" i="250"/>
  <c r="G57" i="250"/>
  <c r="F57" i="250"/>
  <c r="B57" i="250"/>
  <c r="G56" i="250"/>
  <c r="F56" i="250"/>
  <c r="B56" i="250"/>
  <c r="I56" i="250" s="1"/>
  <c r="I55" i="250"/>
  <c r="H55" i="250"/>
  <c r="G55" i="250"/>
  <c r="F55" i="250"/>
  <c r="B55" i="250"/>
  <c r="G54" i="250"/>
  <c r="F54" i="250"/>
  <c r="B54" i="250"/>
  <c r="H54" i="250" s="1"/>
  <c r="G53" i="250"/>
  <c r="F53" i="250"/>
  <c r="B53" i="250"/>
  <c r="H53" i="250" s="1"/>
  <c r="G52" i="250"/>
  <c r="F52" i="250"/>
  <c r="B52" i="250"/>
  <c r="I52" i="250" s="1"/>
  <c r="G51" i="250"/>
  <c r="F51" i="250"/>
  <c r="B51" i="250"/>
  <c r="G50" i="250"/>
  <c r="F50" i="250"/>
  <c r="B50" i="250"/>
  <c r="I50" i="250" s="1"/>
  <c r="G49" i="250"/>
  <c r="F49" i="250"/>
  <c r="B49" i="250"/>
  <c r="I49" i="250" s="1"/>
  <c r="G48" i="250"/>
  <c r="F48" i="250"/>
  <c r="B48" i="250"/>
  <c r="I48" i="250" s="1"/>
  <c r="G47" i="250"/>
  <c r="F47" i="250"/>
  <c r="B47" i="250"/>
  <c r="H44" i="250"/>
  <c r="C44" i="250"/>
  <c r="H43" i="250"/>
  <c r="C43" i="250"/>
  <c r="H42" i="250"/>
  <c r="C42" i="250"/>
  <c r="H41" i="250"/>
  <c r="H40" i="250"/>
  <c r="H39" i="250"/>
  <c r="C39" i="250"/>
  <c r="H38" i="250"/>
  <c r="I30" i="250"/>
  <c r="I29" i="250"/>
  <c r="I28" i="250"/>
  <c r="I27" i="250"/>
  <c r="I58" i="250" s="1"/>
  <c r="I26" i="250"/>
  <c r="I25" i="250"/>
  <c r="I24" i="250"/>
  <c r="I23" i="250"/>
  <c r="I22" i="250"/>
  <c r="I21" i="250"/>
  <c r="I20" i="250"/>
  <c r="I19" i="250"/>
  <c r="I18" i="250"/>
  <c r="I17" i="250"/>
  <c r="I16" i="250"/>
  <c r="H13" i="250"/>
  <c r="H12" i="250"/>
  <c r="H11" i="250"/>
  <c r="H10" i="250"/>
  <c r="H9" i="250"/>
  <c r="H8" i="250"/>
  <c r="H7" i="250"/>
  <c r="I67" i="249"/>
  <c r="I66" i="249"/>
  <c r="I65" i="249"/>
  <c r="G61" i="249"/>
  <c r="F61" i="249"/>
  <c r="B61" i="249"/>
  <c r="H61" i="249" s="1"/>
  <c r="G60" i="249"/>
  <c r="F60" i="249"/>
  <c r="B60" i="249"/>
  <c r="I60" i="249" s="1"/>
  <c r="G59" i="249"/>
  <c r="F59" i="249"/>
  <c r="B59" i="249"/>
  <c r="H59" i="249" s="1"/>
  <c r="G58" i="249"/>
  <c r="F58" i="249"/>
  <c r="B58" i="249"/>
  <c r="I58" i="249" s="1"/>
  <c r="G57" i="249"/>
  <c r="F57" i="249"/>
  <c r="B57" i="249"/>
  <c r="G56" i="249"/>
  <c r="F56" i="249"/>
  <c r="B56" i="249"/>
  <c r="G55" i="249"/>
  <c r="F55" i="249"/>
  <c r="B55" i="249"/>
  <c r="H55" i="249" s="1"/>
  <c r="G54" i="249"/>
  <c r="F54" i="249"/>
  <c r="B54" i="249"/>
  <c r="I54" i="249" s="1"/>
  <c r="G53" i="249"/>
  <c r="F53" i="249"/>
  <c r="B53" i="249"/>
  <c r="I53" i="249" s="1"/>
  <c r="G52" i="249"/>
  <c r="F52" i="249"/>
  <c r="B52" i="249"/>
  <c r="I52" i="249" s="1"/>
  <c r="G51" i="249"/>
  <c r="F51" i="249"/>
  <c r="B51" i="249"/>
  <c r="I50" i="249"/>
  <c r="G50" i="249"/>
  <c r="F50" i="249"/>
  <c r="B50" i="249"/>
  <c r="H50" i="249" s="1"/>
  <c r="G49" i="249"/>
  <c r="F49" i="249"/>
  <c r="B49" i="249"/>
  <c r="I49" i="249" s="1"/>
  <c r="I48" i="249"/>
  <c r="G48" i="249"/>
  <c r="F48" i="249"/>
  <c r="B48" i="249"/>
  <c r="H48" i="249" s="1"/>
  <c r="G47" i="249"/>
  <c r="F47" i="249"/>
  <c r="B47" i="249"/>
  <c r="H47" i="249" s="1"/>
  <c r="H44" i="249"/>
  <c r="C44" i="249"/>
  <c r="H43" i="249"/>
  <c r="C43" i="249"/>
  <c r="H42" i="249"/>
  <c r="C42" i="249"/>
  <c r="H41" i="249"/>
  <c r="H40" i="249"/>
  <c r="H39" i="249"/>
  <c r="C39" i="249"/>
  <c r="H38" i="249"/>
  <c r="I30" i="249"/>
  <c r="I29" i="249"/>
  <c r="I28" i="249"/>
  <c r="I27" i="249"/>
  <c r="I26" i="249"/>
  <c r="I25" i="249"/>
  <c r="I24" i="249"/>
  <c r="I23" i="249"/>
  <c r="I22" i="249"/>
  <c r="I21" i="249"/>
  <c r="I20" i="249"/>
  <c r="I19" i="249"/>
  <c r="I18" i="249"/>
  <c r="I17" i="249"/>
  <c r="I16" i="249"/>
  <c r="H13" i="249"/>
  <c r="H12" i="249"/>
  <c r="H11" i="249"/>
  <c r="H10" i="249"/>
  <c r="H9" i="249"/>
  <c r="H8" i="249"/>
  <c r="H7" i="249"/>
  <c r="I67" i="248"/>
  <c r="I66" i="248"/>
  <c r="I65" i="248"/>
  <c r="G61" i="248"/>
  <c r="F61" i="248"/>
  <c r="B61" i="248"/>
  <c r="I61" i="248" s="1"/>
  <c r="I60" i="248"/>
  <c r="H60" i="248"/>
  <c r="G60" i="248"/>
  <c r="F60" i="248"/>
  <c r="B60" i="248"/>
  <c r="G59" i="248"/>
  <c r="F59" i="248"/>
  <c r="B59" i="248"/>
  <c r="G58" i="248"/>
  <c r="F58" i="248"/>
  <c r="B58" i="248"/>
  <c r="I58" i="248" s="1"/>
  <c r="I57" i="248"/>
  <c r="G57" i="248"/>
  <c r="F57" i="248"/>
  <c r="B57" i="248"/>
  <c r="H57" i="248" s="1"/>
  <c r="G56" i="248"/>
  <c r="F56" i="248"/>
  <c r="B56" i="248"/>
  <c r="H56" i="248" s="1"/>
  <c r="G55" i="248"/>
  <c r="F55" i="248"/>
  <c r="B55" i="248"/>
  <c r="H55" i="248" s="1"/>
  <c r="G54" i="248"/>
  <c r="F54" i="248"/>
  <c r="B54" i="248"/>
  <c r="I54" i="248" s="1"/>
  <c r="G53" i="248"/>
  <c r="F53" i="248"/>
  <c r="B53" i="248"/>
  <c r="I53" i="248" s="1"/>
  <c r="G52" i="248"/>
  <c r="F52" i="248"/>
  <c r="B52" i="248"/>
  <c r="G51" i="248"/>
  <c r="F51" i="248"/>
  <c r="B51" i="248"/>
  <c r="H51" i="248" s="1"/>
  <c r="G50" i="248"/>
  <c r="F50" i="248"/>
  <c r="B50" i="248"/>
  <c r="H50" i="248" s="1"/>
  <c r="G49" i="248"/>
  <c r="F49" i="248"/>
  <c r="B49" i="248"/>
  <c r="I49" i="248" s="1"/>
  <c r="G48" i="248"/>
  <c r="F48" i="248"/>
  <c r="B48" i="248"/>
  <c r="I48" i="248" s="1"/>
  <c r="G47" i="248"/>
  <c r="F47" i="248"/>
  <c r="B47" i="248"/>
  <c r="H44" i="248"/>
  <c r="C44" i="248"/>
  <c r="H43" i="248"/>
  <c r="C43" i="248"/>
  <c r="H42" i="248"/>
  <c r="C42" i="248"/>
  <c r="H41" i="248"/>
  <c r="H40" i="248"/>
  <c r="H39" i="248"/>
  <c r="C39" i="248"/>
  <c r="H38" i="248"/>
  <c r="I30" i="248"/>
  <c r="I29" i="248"/>
  <c r="I28" i="248"/>
  <c r="I27" i="248"/>
  <c r="I26" i="248"/>
  <c r="I25" i="248"/>
  <c r="I24" i="248"/>
  <c r="I23" i="248"/>
  <c r="I22" i="248"/>
  <c r="I21" i="248"/>
  <c r="I20" i="248"/>
  <c r="I19" i="248"/>
  <c r="I18" i="248"/>
  <c r="I17" i="248"/>
  <c r="I16" i="248"/>
  <c r="H13" i="248"/>
  <c r="H12" i="248"/>
  <c r="H11" i="248"/>
  <c r="H10" i="248"/>
  <c r="H9" i="248"/>
  <c r="H8" i="248"/>
  <c r="H7" i="248"/>
  <c r="I67" i="247"/>
  <c r="I66" i="247"/>
  <c r="I65" i="247"/>
  <c r="G61" i="247"/>
  <c r="F61" i="247"/>
  <c r="B61" i="247"/>
  <c r="I60" i="247"/>
  <c r="G60" i="247"/>
  <c r="F60" i="247"/>
  <c r="B60" i="247"/>
  <c r="H60" i="247" s="1"/>
  <c r="G59" i="247"/>
  <c r="F59" i="247"/>
  <c r="B59" i="247"/>
  <c r="H59" i="247" s="1"/>
  <c r="G58" i="247"/>
  <c r="F58" i="247"/>
  <c r="B58" i="247"/>
  <c r="I58" i="247" s="1"/>
  <c r="G57" i="247"/>
  <c r="F57" i="247"/>
  <c r="B57" i="247"/>
  <c r="I57" i="247" s="1"/>
  <c r="G56" i="247"/>
  <c r="F56" i="247"/>
  <c r="B56" i="247"/>
  <c r="I56" i="247" s="1"/>
  <c r="G55" i="247"/>
  <c r="F55" i="247"/>
  <c r="B55" i="247"/>
  <c r="H55" i="247" s="1"/>
  <c r="G54" i="247"/>
  <c r="F54" i="247"/>
  <c r="B54" i="247"/>
  <c r="I54" i="247" s="1"/>
  <c r="G53" i="247"/>
  <c r="F53" i="247"/>
  <c r="B53" i="247"/>
  <c r="I53" i="247" s="1"/>
  <c r="G52" i="247"/>
  <c r="F52" i="247"/>
  <c r="B52" i="247"/>
  <c r="G51" i="247"/>
  <c r="F51" i="247"/>
  <c r="B51" i="247"/>
  <c r="I51" i="247" s="1"/>
  <c r="G50" i="247"/>
  <c r="F50" i="247"/>
  <c r="B50" i="247"/>
  <c r="I50" i="247" s="1"/>
  <c r="G49" i="247"/>
  <c r="F49" i="247"/>
  <c r="B49" i="247"/>
  <c r="G48" i="247"/>
  <c r="F48" i="247"/>
  <c r="B48" i="247"/>
  <c r="H48" i="247" s="1"/>
  <c r="G47" i="247"/>
  <c r="F47" i="247"/>
  <c r="B47" i="247"/>
  <c r="I47" i="247" s="1"/>
  <c r="H44" i="247"/>
  <c r="C44" i="247"/>
  <c r="H43" i="247"/>
  <c r="C43" i="247"/>
  <c r="H42" i="247"/>
  <c r="C42" i="247"/>
  <c r="H41" i="247"/>
  <c r="H40" i="247"/>
  <c r="H39" i="247"/>
  <c r="C39" i="247"/>
  <c r="H38" i="247"/>
  <c r="I30" i="247"/>
  <c r="I29" i="247"/>
  <c r="I28" i="247"/>
  <c r="I27" i="247"/>
  <c r="I26" i="247"/>
  <c r="I25" i="247"/>
  <c r="I24" i="247"/>
  <c r="I23" i="247"/>
  <c r="I22" i="247"/>
  <c r="I21" i="247"/>
  <c r="I20" i="247"/>
  <c r="I19" i="247"/>
  <c r="I18" i="247"/>
  <c r="I17" i="247"/>
  <c r="I16" i="247"/>
  <c r="H13" i="247"/>
  <c r="H12" i="247"/>
  <c r="H11" i="247"/>
  <c r="H10" i="247"/>
  <c r="H9" i="247"/>
  <c r="H8" i="247"/>
  <c r="H7" i="247"/>
  <c r="I67" i="246"/>
  <c r="I66" i="246"/>
  <c r="I65" i="246"/>
  <c r="G61" i="246"/>
  <c r="F61" i="246"/>
  <c r="B61" i="246"/>
  <c r="G60" i="246"/>
  <c r="F60" i="246"/>
  <c r="B60" i="246"/>
  <c r="I60" i="246" s="1"/>
  <c r="G59" i="246"/>
  <c r="F59" i="246"/>
  <c r="B59" i="246"/>
  <c r="I59" i="246" s="1"/>
  <c r="G58" i="246"/>
  <c r="F58" i="246"/>
  <c r="B58" i="246"/>
  <c r="H58" i="246" s="1"/>
  <c r="G57" i="246"/>
  <c r="F57" i="246"/>
  <c r="B57" i="246"/>
  <c r="I57" i="246" s="1"/>
  <c r="G56" i="246"/>
  <c r="F56" i="246"/>
  <c r="B56" i="246"/>
  <c r="I56" i="246" s="1"/>
  <c r="G55" i="246"/>
  <c r="F55" i="246"/>
  <c r="B55" i="246"/>
  <c r="H55" i="246" s="1"/>
  <c r="G54" i="246"/>
  <c r="F54" i="246"/>
  <c r="B54" i="246"/>
  <c r="I54" i="246" s="1"/>
  <c r="G53" i="246"/>
  <c r="F53" i="246"/>
  <c r="B53" i="246"/>
  <c r="I53" i="246" s="1"/>
  <c r="G52" i="246"/>
  <c r="F52" i="246"/>
  <c r="B52" i="246"/>
  <c r="G51" i="246"/>
  <c r="F51" i="246"/>
  <c r="B51" i="246"/>
  <c r="H51" i="246" s="1"/>
  <c r="G50" i="246"/>
  <c r="F50" i="246"/>
  <c r="B50" i="246"/>
  <c r="I50" i="246" s="1"/>
  <c r="G49" i="246"/>
  <c r="F49" i="246"/>
  <c r="B49" i="246"/>
  <c r="I49" i="246" s="1"/>
  <c r="G48" i="246"/>
  <c r="F48" i="246"/>
  <c r="B48" i="246"/>
  <c r="I48" i="246" s="1"/>
  <c r="G47" i="246"/>
  <c r="F47" i="246"/>
  <c r="B47" i="246"/>
  <c r="H47" i="246" s="1"/>
  <c r="H44" i="246"/>
  <c r="C44" i="246"/>
  <c r="H43" i="246"/>
  <c r="C43" i="246"/>
  <c r="H42" i="246"/>
  <c r="C42" i="246"/>
  <c r="H41" i="246"/>
  <c r="H40" i="246"/>
  <c r="H39" i="246"/>
  <c r="C39" i="246"/>
  <c r="H38" i="246"/>
  <c r="I30" i="246"/>
  <c r="I29" i="246"/>
  <c r="I28" i="246"/>
  <c r="I27" i="246"/>
  <c r="I26" i="246"/>
  <c r="I25" i="246"/>
  <c r="I24" i="246"/>
  <c r="I23" i="246"/>
  <c r="I22" i="246"/>
  <c r="I21" i="246"/>
  <c r="I20" i="246"/>
  <c r="I19" i="246"/>
  <c r="I18" i="246"/>
  <c r="I17" i="246"/>
  <c r="I16" i="246"/>
  <c r="H13" i="246"/>
  <c r="H12" i="246"/>
  <c r="H11" i="246"/>
  <c r="H10" i="246"/>
  <c r="H9" i="246"/>
  <c r="H8" i="246"/>
  <c r="H7" i="246"/>
  <c r="I67" i="245"/>
  <c r="I66" i="245"/>
  <c r="I65" i="245"/>
  <c r="G61" i="245"/>
  <c r="F61" i="245"/>
  <c r="B61" i="245"/>
  <c r="I60" i="245"/>
  <c r="G60" i="245"/>
  <c r="F60" i="245"/>
  <c r="B60" i="245"/>
  <c r="H60" i="245" s="1"/>
  <c r="G59" i="245"/>
  <c r="F59" i="245"/>
  <c r="B59" i="245"/>
  <c r="G58" i="245"/>
  <c r="F58" i="245"/>
  <c r="B58" i="245"/>
  <c r="H58" i="245" s="1"/>
  <c r="H57" i="245"/>
  <c r="G57" i="245"/>
  <c r="F57" i="245"/>
  <c r="B57" i="245"/>
  <c r="I57" i="245" s="1"/>
  <c r="G56" i="245"/>
  <c r="F56" i="245"/>
  <c r="B56" i="245"/>
  <c r="I56" i="245" s="1"/>
  <c r="G55" i="245"/>
  <c r="F55" i="245"/>
  <c r="B55" i="245"/>
  <c r="H55" i="245" s="1"/>
  <c r="G54" i="245"/>
  <c r="F54" i="245"/>
  <c r="B54" i="245"/>
  <c r="I54" i="245" s="1"/>
  <c r="G53" i="245"/>
  <c r="F53" i="245"/>
  <c r="B53" i="245"/>
  <c r="I53" i="245" s="1"/>
  <c r="I52" i="245"/>
  <c r="G52" i="245"/>
  <c r="F52" i="245"/>
  <c r="B52" i="245"/>
  <c r="H52" i="245" s="1"/>
  <c r="G51" i="245"/>
  <c r="F51" i="245"/>
  <c r="B51" i="245"/>
  <c r="G50" i="245"/>
  <c r="F50" i="245"/>
  <c r="B50" i="245"/>
  <c r="I50" i="245" s="1"/>
  <c r="G49" i="245"/>
  <c r="F49" i="245"/>
  <c r="B49" i="245"/>
  <c r="H48" i="245"/>
  <c r="G48" i="245"/>
  <c r="F48" i="245"/>
  <c r="B48" i="245"/>
  <c r="G47" i="245"/>
  <c r="F47" i="245"/>
  <c r="B47" i="245"/>
  <c r="H44" i="245"/>
  <c r="C44" i="245"/>
  <c r="H43" i="245"/>
  <c r="C43" i="245"/>
  <c r="H42" i="245"/>
  <c r="C42" i="245"/>
  <c r="H41" i="245"/>
  <c r="H40" i="245"/>
  <c r="H39" i="245"/>
  <c r="C39" i="245"/>
  <c r="H38" i="245"/>
  <c r="I30" i="245"/>
  <c r="I29" i="245"/>
  <c r="I28" i="245"/>
  <c r="I27" i="245"/>
  <c r="I26" i="245"/>
  <c r="I25" i="245"/>
  <c r="I24" i="245"/>
  <c r="I23" i="245"/>
  <c r="I22" i="245"/>
  <c r="I21" i="245"/>
  <c r="I20" i="245"/>
  <c r="I19" i="245"/>
  <c r="I18" i="245"/>
  <c r="I17" i="245"/>
  <c r="I48" i="245" s="1"/>
  <c r="I16" i="245"/>
  <c r="H13" i="245"/>
  <c r="H12" i="245"/>
  <c r="H11" i="245"/>
  <c r="H10" i="245"/>
  <c r="H9" i="245"/>
  <c r="H8" i="245"/>
  <c r="H7" i="245"/>
  <c r="I67" i="244"/>
  <c r="I66" i="244"/>
  <c r="I65" i="244"/>
  <c r="G61" i="244"/>
  <c r="F61" i="244"/>
  <c r="B61" i="244"/>
  <c r="I61" i="244" s="1"/>
  <c r="I60" i="244"/>
  <c r="H60" i="244"/>
  <c r="G60" i="244"/>
  <c r="F60" i="244"/>
  <c r="B60" i="244"/>
  <c r="G59" i="244"/>
  <c r="F59" i="244"/>
  <c r="B59" i="244"/>
  <c r="H59" i="244" s="1"/>
  <c r="G58" i="244"/>
  <c r="F58" i="244"/>
  <c r="B58" i="244"/>
  <c r="I58" i="244" s="1"/>
  <c r="G57" i="244"/>
  <c r="F57" i="244"/>
  <c r="B57" i="244"/>
  <c r="H57" i="244" s="1"/>
  <c r="G56" i="244"/>
  <c r="F56" i="244"/>
  <c r="B56" i="244"/>
  <c r="G55" i="244"/>
  <c r="F55" i="244"/>
  <c r="B55" i="244"/>
  <c r="H55" i="244" s="1"/>
  <c r="G54" i="244"/>
  <c r="F54" i="244"/>
  <c r="B54" i="244"/>
  <c r="G53" i="244"/>
  <c r="F53" i="244"/>
  <c r="B53" i="244"/>
  <c r="I53" i="244" s="1"/>
  <c r="G52" i="244"/>
  <c r="F52" i="244"/>
  <c r="B52" i="244"/>
  <c r="I52" i="244" s="1"/>
  <c r="G51" i="244"/>
  <c r="F51" i="244"/>
  <c r="B51" i="244"/>
  <c r="H51" i="244" s="1"/>
  <c r="G50" i="244"/>
  <c r="F50" i="244"/>
  <c r="B50" i="244"/>
  <c r="I50" i="244" s="1"/>
  <c r="G49" i="244"/>
  <c r="F49" i="244"/>
  <c r="B49" i="244"/>
  <c r="I49" i="244" s="1"/>
  <c r="G48" i="244"/>
  <c r="F48" i="244"/>
  <c r="B48" i="244"/>
  <c r="I48" i="244" s="1"/>
  <c r="G47" i="244"/>
  <c r="F47" i="244"/>
  <c r="B47" i="244"/>
  <c r="I47" i="244" s="1"/>
  <c r="H44" i="244"/>
  <c r="C44" i="244"/>
  <c r="H43" i="244"/>
  <c r="C43" i="244"/>
  <c r="H42" i="244"/>
  <c r="C42" i="244"/>
  <c r="H41" i="244"/>
  <c r="H40" i="244"/>
  <c r="H39" i="244"/>
  <c r="C39" i="244"/>
  <c r="H38" i="244"/>
  <c r="I30" i="244"/>
  <c r="I29" i="244"/>
  <c r="I28" i="244"/>
  <c r="I27" i="244"/>
  <c r="I26" i="244"/>
  <c r="I25" i="244"/>
  <c r="I24" i="244"/>
  <c r="I23" i="244"/>
  <c r="I22" i="244"/>
  <c r="I21" i="244"/>
  <c r="I20" i="244"/>
  <c r="I19" i="244"/>
  <c r="I18" i="244"/>
  <c r="I17" i="244"/>
  <c r="I16" i="244"/>
  <c r="H13" i="244"/>
  <c r="H12" i="244"/>
  <c r="H11" i="244"/>
  <c r="H10" i="244"/>
  <c r="H9" i="244"/>
  <c r="H8" i="244"/>
  <c r="H7" i="244"/>
  <c r="I67" i="243"/>
  <c r="I66" i="243"/>
  <c r="I65" i="243"/>
  <c r="G61" i="243"/>
  <c r="F61" i="243"/>
  <c r="B61" i="243"/>
  <c r="I61" i="243" s="1"/>
  <c r="G60" i="243"/>
  <c r="F60" i="243"/>
  <c r="B60" i="243"/>
  <c r="I60" i="243" s="1"/>
  <c r="G59" i="243"/>
  <c r="F59" i="243"/>
  <c r="B59" i="243"/>
  <c r="G58" i="243"/>
  <c r="F58" i="243"/>
  <c r="B58" i="243"/>
  <c r="I58" i="243" s="1"/>
  <c r="G57" i="243"/>
  <c r="F57" i="243"/>
  <c r="B57" i="243"/>
  <c r="H57" i="243" s="1"/>
  <c r="G56" i="243"/>
  <c r="F56" i="243"/>
  <c r="B56" i="243"/>
  <c r="H56" i="243" s="1"/>
  <c r="G55" i="243"/>
  <c r="F55" i="243"/>
  <c r="B55" i="243"/>
  <c r="H55" i="243" s="1"/>
  <c r="G54" i="243"/>
  <c r="F54" i="243"/>
  <c r="B54" i="243"/>
  <c r="I54" i="243" s="1"/>
  <c r="I53" i="243"/>
  <c r="H53" i="243"/>
  <c r="G53" i="243"/>
  <c r="F53" i="243"/>
  <c r="B53" i="243"/>
  <c r="G52" i="243"/>
  <c r="F52" i="243"/>
  <c r="B52" i="243"/>
  <c r="G51" i="243"/>
  <c r="F51" i="243"/>
  <c r="B51" i="243"/>
  <c r="H50" i="243"/>
  <c r="G50" i="243"/>
  <c r="F50" i="243"/>
  <c r="B50" i="243"/>
  <c r="G49" i="243"/>
  <c r="F49" i="243"/>
  <c r="B49" i="243"/>
  <c r="I49" i="243" s="1"/>
  <c r="G48" i="243"/>
  <c r="F48" i="243"/>
  <c r="B48" i="243"/>
  <c r="I48" i="243" s="1"/>
  <c r="G47" i="243"/>
  <c r="F47" i="243"/>
  <c r="B47" i="243"/>
  <c r="H44" i="243"/>
  <c r="C44" i="243"/>
  <c r="H43" i="243"/>
  <c r="C43" i="243"/>
  <c r="H42" i="243"/>
  <c r="C42" i="243"/>
  <c r="H41" i="243"/>
  <c r="H40" i="243"/>
  <c r="H39" i="243"/>
  <c r="C39" i="243"/>
  <c r="H38" i="243"/>
  <c r="I30" i="243"/>
  <c r="I29" i="243"/>
  <c r="I28" i="243"/>
  <c r="I27" i="243"/>
  <c r="I26" i="243"/>
  <c r="I25" i="243"/>
  <c r="I24" i="243"/>
  <c r="I23" i="243"/>
  <c r="I22" i="243"/>
  <c r="I21" i="243"/>
  <c r="I20" i="243"/>
  <c r="I19" i="243"/>
  <c r="I50" i="243" s="1"/>
  <c r="I18" i="243"/>
  <c r="I17" i="243"/>
  <c r="I16" i="243"/>
  <c r="H13" i="243"/>
  <c r="H12" i="243"/>
  <c r="H11" i="243"/>
  <c r="H10" i="243"/>
  <c r="H9" i="243"/>
  <c r="H8" i="243"/>
  <c r="H7" i="243"/>
  <c r="I67" i="242"/>
  <c r="I66" i="242"/>
  <c r="I65" i="242"/>
  <c r="G61" i="242"/>
  <c r="F61" i="242"/>
  <c r="B61" i="242"/>
  <c r="G60" i="242"/>
  <c r="F60" i="242"/>
  <c r="B60" i="242"/>
  <c r="I60" i="242" s="1"/>
  <c r="G59" i="242"/>
  <c r="F59" i="242"/>
  <c r="B59" i="242"/>
  <c r="I59" i="242" s="1"/>
  <c r="G58" i="242"/>
  <c r="F58" i="242"/>
  <c r="B58" i="242"/>
  <c r="H58" i="242" s="1"/>
  <c r="G57" i="242"/>
  <c r="F57" i="242"/>
  <c r="B57" i="242"/>
  <c r="I57" i="242" s="1"/>
  <c r="G56" i="242"/>
  <c r="F56" i="242"/>
  <c r="B56" i="242"/>
  <c r="G55" i="242"/>
  <c r="F55" i="242"/>
  <c r="B55" i="242"/>
  <c r="H55" i="242" s="1"/>
  <c r="G54" i="242"/>
  <c r="F54" i="242"/>
  <c r="B54" i="242"/>
  <c r="I53" i="242"/>
  <c r="H53" i="242"/>
  <c r="G53" i="242"/>
  <c r="F53" i="242"/>
  <c r="B53" i="242"/>
  <c r="G52" i="242"/>
  <c r="F52" i="242"/>
  <c r="B52" i="242"/>
  <c r="H52" i="242" s="1"/>
  <c r="G51" i="242"/>
  <c r="F51" i="242"/>
  <c r="B51" i="242"/>
  <c r="H51" i="242" s="1"/>
  <c r="G50" i="242"/>
  <c r="F50" i="242"/>
  <c r="B50" i="242"/>
  <c r="I50" i="242" s="1"/>
  <c r="G49" i="242"/>
  <c r="F49" i="242"/>
  <c r="B49" i="242"/>
  <c r="G48" i="242"/>
  <c r="F48" i="242"/>
  <c r="B48" i="242"/>
  <c r="H48" i="242" s="1"/>
  <c r="G47" i="242"/>
  <c r="F47" i="242"/>
  <c r="B47" i="242"/>
  <c r="I47" i="242" s="1"/>
  <c r="H44" i="242"/>
  <c r="C44" i="242"/>
  <c r="H43" i="242"/>
  <c r="C43" i="242"/>
  <c r="H42" i="242"/>
  <c r="C42" i="242"/>
  <c r="H41" i="242"/>
  <c r="H40" i="242"/>
  <c r="H39" i="242"/>
  <c r="C39" i="242"/>
  <c r="H38" i="242"/>
  <c r="I30" i="242"/>
  <c r="I29" i="242"/>
  <c r="I28" i="242"/>
  <c r="I27" i="242"/>
  <c r="I26" i="242"/>
  <c r="I25" i="242"/>
  <c r="I24" i="242"/>
  <c r="I23" i="242"/>
  <c r="I22" i="242"/>
  <c r="I21" i="242"/>
  <c r="I20" i="242"/>
  <c r="I19" i="242"/>
  <c r="I18" i="242"/>
  <c r="I17" i="242"/>
  <c r="I16" i="242"/>
  <c r="H13" i="242"/>
  <c r="H12" i="242"/>
  <c r="H11" i="242"/>
  <c r="H10" i="242"/>
  <c r="H9" i="242"/>
  <c r="H8" i="242"/>
  <c r="H7" i="242"/>
  <c r="I67" i="241"/>
  <c r="I66" i="241"/>
  <c r="I65" i="241"/>
  <c r="G61" i="241"/>
  <c r="F61" i="241"/>
  <c r="B61" i="241"/>
  <c r="G60" i="241"/>
  <c r="F60" i="241"/>
  <c r="B60" i="241"/>
  <c r="I60" i="241" s="1"/>
  <c r="G59" i="241"/>
  <c r="F59" i="241"/>
  <c r="B59" i="241"/>
  <c r="I59" i="241" s="1"/>
  <c r="I58" i="241"/>
  <c r="H58" i="241"/>
  <c r="G58" i="241"/>
  <c r="F58" i="241"/>
  <c r="B58" i="241"/>
  <c r="G57" i="241"/>
  <c r="F57" i="241"/>
  <c r="B57" i="241"/>
  <c r="H57" i="241" s="1"/>
  <c r="G56" i="241"/>
  <c r="F56" i="241"/>
  <c r="B56" i="241"/>
  <c r="I56" i="241" s="1"/>
  <c r="G55" i="241"/>
  <c r="F55" i="241"/>
  <c r="B55" i="241"/>
  <c r="H55" i="241" s="1"/>
  <c r="G54" i="241"/>
  <c r="F54" i="241"/>
  <c r="B54" i="241"/>
  <c r="I54" i="241" s="1"/>
  <c r="G53" i="241"/>
  <c r="F53" i="241"/>
  <c r="B53" i="241"/>
  <c r="I53" i="241" s="1"/>
  <c r="G52" i="241"/>
  <c r="F52" i="241"/>
  <c r="B52" i="241"/>
  <c r="H52" i="241" s="1"/>
  <c r="G51" i="241"/>
  <c r="F51" i="241"/>
  <c r="B51" i="241"/>
  <c r="G50" i="241"/>
  <c r="F50" i="241"/>
  <c r="B50" i="241"/>
  <c r="I50" i="241" s="1"/>
  <c r="G49" i="241"/>
  <c r="F49" i="241"/>
  <c r="B49" i="241"/>
  <c r="G48" i="241"/>
  <c r="F48" i="241"/>
  <c r="B48" i="241"/>
  <c r="H48" i="241" s="1"/>
  <c r="G47" i="241"/>
  <c r="F47" i="241"/>
  <c r="B47" i="241"/>
  <c r="I47" i="241" s="1"/>
  <c r="H44" i="241"/>
  <c r="C44" i="241"/>
  <c r="H43" i="241"/>
  <c r="C43" i="241"/>
  <c r="H42" i="241"/>
  <c r="C42" i="241"/>
  <c r="H41" i="241"/>
  <c r="H40" i="241"/>
  <c r="H39" i="241"/>
  <c r="C39" i="241"/>
  <c r="H38" i="241"/>
  <c r="I30" i="241"/>
  <c r="I29" i="241"/>
  <c r="I28" i="241"/>
  <c r="I27" i="241"/>
  <c r="I26" i="241"/>
  <c r="I25" i="241"/>
  <c r="I24" i="241"/>
  <c r="I23" i="241"/>
  <c r="I22" i="241"/>
  <c r="I21" i="241"/>
  <c r="I20" i="241"/>
  <c r="I19" i="241"/>
  <c r="I18" i="241"/>
  <c r="I17" i="241"/>
  <c r="I16" i="241"/>
  <c r="H13" i="241"/>
  <c r="H12" i="241"/>
  <c r="H11" i="241"/>
  <c r="H10" i="241"/>
  <c r="H9" i="241"/>
  <c r="H8" i="241"/>
  <c r="H7" i="241"/>
  <c r="I67" i="240"/>
  <c r="I65" i="240"/>
  <c r="G61" i="240"/>
  <c r="F61" i="240"/>
  <c r="B61" i="240"/>
  <c r="H61" i="240" s="1"/>
  <c r="G60" i="240"/>
  <c r="F60" i="240"/>
  <c r="B60" i="240"/>
  <c r="I60" i="240" s="1"/>
  <c r="G59" i="240"/>
  <c r="F59" i="240"/>
  <c r="B59" i="240"/>
  <c r="G58" i="240"/>
  <c r="F58" i="240"/>
  <c r="B58" i="240"/>
  <c r="I58" i="240" s="1"/>
  <c r="G57" i="240"/>
  <c r="F57" i="240"/>
  <c r="B57" i="240"/>
  <c r="G56" i="240"/>
  <c r="F56" i="240"/>
  <c r="B56" i="240"/>
  <c r="I56" i="240" s="1"/>
  <c r="G55" i="240"/>
  <c r="F55" i="240"/>
  <c r="B55" i="240"/>
  <c r="H55" i="240" s="1"/>
  <c r="G54" i="240"/>
  <c r="F54" i="240"/>
  <c r="B54" i="240"/>
  <c r="G53" i="240"/>
  <c r="F53" i="240"/>
  <c r="B53" i="240"/>
  <c r="I53" i="240" s="1"/>
  <c r="G52" i="240"/>
  <c r="F52" i="240"/>
  <c r="B52" i="240"/>
  <c r="I52" i="240" s="1"/>
  <c r="G51" i="240"/>
  <c r="F51" i="240"/>
  <c r="B51" i="240"/>
  <c r="H51" i="240" s="1"/>
  <c r="G50" i="240"/>
  <c r="F50" i="240"/>
  <c r="B50" i="240"/>
  <c r="I50" i="240" s="1"/>
  <c r="G49" i="240"/>
  <c r="F49" i="240"/>
  <c r="B49" i="240"/>
  <c r="H49" i="240" s="1"/>
  <c r="H48" i="240"/>
  <c r="G48" i="240"/>
  <c r="F48" i="240"/>
  <c r="B48" i="240"/>
  <c r="G47" i="240"/>
  <c r="F47" i="240"/>
  <c r="B47" i="240"/>
  <c r="H44" i="240"/>
  <c r="C44" i="240"/>
  <c r="H43" i="240"/>
  <c r="C43" i="240"/>
  <c r="H42" i="240"/>
  <c r="C42" i="240"/>
  <c r="H41" i="240"/>
  <c r="H40" i="240"/>
  <c r="H39" i="240"/>
  <c r="C39" i="240"/>
  <c r="H38" i="240"/>
  <c r="I30" i="240"/>
  <c r="I29" i="240"/>
  <c r="I28" i="240"/>
  <c r="I27" i="240"/>
  <c r="I26" i="240"/>
  <c r="I25" i="240"/>
  <c r="I24" i="240"/>
  <c r="I55" i="240" s="1"/>
  <c r="I23" i="240"/>
  <c r="I22" i="240"/>
  <c r="I21" i="240"/>
  <c r="I20" i="240"/>
  <c r="I19" i="240"/>
  <c r="I18" i="240"/>
  <c r="I17" i="240"/>
  <c r="I48" i="240" s="1"/>
  <c r="I16" i="240"/>
  <c r="H13" i="240"/>
  <c r="H12" i="240"/>
  <c r="H11" i="240"/>
  <c r="H10" i="240"/>
  <c r="H9" i="240"/>
  <c r="H8" i="240"/>
  <c r="H7" i="240"/>
  <c r="I67" i="239"/>
  <c r="I66" i="239"/>
  <c r="I65" i="239"/>
  <c r="G61" i="239"/>
  <c r="F61" i="239"/>
  <c r="B61" i="239"/>
  <c r="I61" i="239" s="1"/>
  <c r="G60" i="239"/>
  <c r="F60" i="239"/>
  <c r="B60" i="239"/>
  <c r="H60" i="239" s="1"/>
  <c r="G59" i="239"/>
  <c r="F59" i="239"/>
  <c r="B59" i="239"/>
  <c r="H59" i="239" s="1"/>
  <c r="G58" i="239"/>
  <c r="F58" i="239"/>
  <c r="B58" i="239"/>
  <c r="I58" i="239" s="1"/>
  <c r="G57" i="239"/>
  <c r="F57" i="239"/>
  <c r="B57" i="239"/>
  <c r="G56" i="239"/>
  <c r="F56" i="239"/>
  <c r="B56" i="239"/>
  <c r="G55" i="239"/>
  <c r="F55" i="239"/>
  <c r="B55" i="239"/>
  <c r="H55" i="239" s="1"/>
  <c r="G54" i="239"/>
  <c r="F54" i="239"/>
  <c r="B54" i="239"/>
  <c r="I54" i="239" s="1"/>
  <c r="I53" i="239"/>
  <c r="G53" i="239"/>
  <c r="F53" i="239"/>
  <c r="B53" i="239"/>
  <c r="H53" i="239" s="1"/>
  <c r="G52" i="239"/>
  <c r="F52" i="239"/>
  <c r="B52" i="239"/>
  <c r="H52" i="239" s="1"/>
  <c r="G51" i="239"/>
  <c r="F51" i="239"/>
  <c r="B51" i="239"/>
  <c r="I51" i="239" s="1"/>
  <c r="G50" i="239"/>
  <c r="F50" i="239"/>
  <c r="B50" i="239"/>
  <c r="I50" i="239" s="1"/>
  <c r="G49" i="239"/>
  <c r="F49" i="239"/>
  <c r="B49" i="239"/>
  <c r="G48" i="239"/>
  <c r="F48" i="239"/>
  <c r="B48" i="239"/>
  <c r="H48" i="239" s="1"/>
  <c r="I47" i="239"/>
  <c r="G47" i="239"/>
  <c r="F47" i="239"/>
  <c r="B47" i="239"/>
  <c r="H47" i="239" s="1"/>
  <c r="H44" i="239"/>
  <c r="C44" i="239"/>
  <c r="H43" i="239"/>
  <c r="C43" i="239"/>
  <c r="H42" i="239"/>
  <c r="C42" i="239"/>
  <c r="H41" i="239"/>
  <c r="H40" i="239"/>
  <c r="H39" i="239"/>
  <c r="C39" i="239"/>
  <c r="H38" i="239"/>
  <c r="I30" i="239"/>
  <c r="I29" i="239"/>
  <c r="I60" i="239" s="1"/>
  <c r="I28" i="239"/>
  <c r="I27" i="239"/>
  <c r="I26" i="239"/>
  <c r="I25" i="239"/>
  <c r="I24" i="239"/>
  <c r="I23" i="239"/>
  <c r="I22" i="239"/>
  <c r="I21" i="239"/>
  <c r="I20" i="239"/>
  <c r="I19" i="239"/>
  <c r="I18" i="239"/>
  <c r="I17" i="239"/>
  <c r="I16" i="239"/>
  <c r="H13" i="239"/>
  <c r="H12" i="239"/>
  <c r="H11" i="239"/>
  <c r="H10" i="239"/>
  <c r="H9" i="239"/>
  <c r="H8" i="239"/>
  <c r="H7" i="239"/>
  <c r="I67" i="238"/>
  <c r="I66" i="238"/>
  <c r="I65" i="238"/>
  <c r="G61" i="238"/>
  <c r="F61" i="238"/>
  <c r="B61" i="238"/>
  <c r="H61" i="238" s="1"/>
  <c r="G60" i="238"/>
  <c r="F60" i="238"/>
  <c r="B60" i="238"/>
  <c r="I60" i="238" s="1"/>
  <c r="G59" i="238"/>
  <c r="F59" i="238"/>
  <c r="B59" i="238"/>
  <c r="H59" i="238" s="1"/>
  <c r="G58" i="238"/>
  <c r="F58" i="238"/>
  <c r="B58" i="238"/>
  <c r="H58" i="238" s="1"/>
  <c r="G57" i="238"/>
  <c r="F57" i="238"/>
  <c r="B57" i="238"/>
  <c r="G56" i="238"/>
  <c r="F56" i="238"/>
  <c r="B56" i="238"/>
  <c r="G55" i="238"/>
  <c r="F55" i="238"/>
  <c r="B55" i="238"/>
  <c r="H55" i="238" s="1"/>
  <c r="I54" i="238"/>
  <c r="H54" i="238"/>
  <c r="G54" i="238"/>
  <c r="F54" i="238"/>
  <c r="B54" i="238"/>
  <c r="G53" i="238"/>
  <c r="F53" i="238"/>
  <c r="B53" i="238"/>
  <c r="I53" i="238" s="1"/>
  <c r="G52" i="238"/>
  <c r="F52" i="238"/>
  <c r="B52" i="238"/>
  <c r="I52" i="238" s="1"/>
  <c r="G51" i="238"/>
  <c r="F51" i="238"/>
  <c r="B51" i="238"/>
  <c r="I51" i="238" s="1"/>
  <c r="G50" i="238"/>
  <c r="F50" i="238"/>
  <c r="B50" i="238"/>
  <c r="G49" i="238"/>
  <c r="F49" i="238"/>
  <c r="B49" i="238"/>
  <c r="H49" i="238" s="1"/>
  <c r="G48" i="238"/>
  <c r="F48" i="238"/>
  <c r="B48" i="238"/>
  <c r="I48" i="238" s="1"/>
  <c r="G47" i="238"/>
  <c r="F47" i="238"/>
  <c r="B47" i="238"/>
  <c r="I47" i="238" s="1"/>
  <c r="H44" i="238"/>
  <c r="C44" i="238"/>
  <c r="H43" i="238"/>
  <c r="C43" i="238"/>
  <c r="H42" i="238"/>
  <c r="C42" i="238"/>
  <c r="H41" i="238"/>
  <c r="H40" i="238"/>
  <c r="H39" i="238"/>
  <c r="C39" i="238"/>
  <c r="H38" i="238"/>
  <c r="I30" i="238"/>
  <c r="I29" i="238"/>
  <c r="I28" i="238"/>
  <c r="I27" i="238"/>
  <c r="I26" i="238"/>
  <c r="I25" i="238"/>
  <c r="I24" i="238"/>
  <c r="I23" i="238"/>
  <c r="I22" i="238"/>
  <c r="I21" i="238"/>
  <c r="I20" i="238"/>
  <c r="I19" i="238"/>
  <c r="I18" i="238"/>
  <c r="I17" i="238"/>
  <c r="I16" i="238"/>
  <c r="H13" i="238"/>
  <c r="H12" i="238"/>
  <c r="H11" i="238"/>
  <c r="H10" i="238"/>
  <c r="H9" i="238"/>
  <c r="H8" i="238"/>
  <c r="H7" i="238"/>
  <c r="I67" i="237"/>
  <c r="I66" i="237"/>
  <c r="I65" i="237"/>
  <c r="G61" i="237"/>
  <c r="F61" i="237"/>
  <c r="B61" i="237"/>
  <c r="I61" i="237" s="1"/>
  <c r="G60" i="237"/>
  <c r="F60" i="237"/>
  <c r="B60" i="237"/>
  <c r="H60" i="237" s="1"/>
  <c r="G59" i="237"/>
  <c r="F59" i="237"/>
  <c r="B59" i="237"/>
  <c r="I59" i="237" s="1"/>
  <c r="G58" i="237"/>
  <c r="F58" i="237"/>
  <c r="B58" i="237"/>
  <c r="I58" i="237" s="1"/>
  <c r="G57" i="237"/>
  <c r="F57" i="237"/>
  <c r="B57" i="237"/>
  <c r="H57" i="237" s="1"/>
  <c r="G56" i="237"/>
  <c r="F56" i="237"/>
  <c r="B56" i="237"/>
  <c r="H56" i="237" s="1"/>
  <c r="G55" i="237"/>
  <c r="F55" i="237"/>
  <c r="B55" i="237"/>
  <c r="H55" i="237" s="1"/>
  <c r="G54" i="237"/>
  <c r="F54" i="237"/>
  <c r="B54" i="237"/>
  <c r="G53" i="237"/>
  <c r="F53" i="237"/>
  <c r="B53" i="237"/>
  <c r="G52" i="237"/>
  <c r="F52" i="237"/>
  <c r="B52" i="237"/>
  <c r="I52" i="237" s="1"/>
  <c r="G51" i="237"/>
  <c r="F51" i="237"/>
  <c r="B51" i="237"/>
  <c r="I51" i="237" s="1"/>
  <c r="G50" i="237"/>
  <c r="F50" i="237"/>
  <c r="B50" i="237"/>
  <c r="G49" i="237"/>
  <c r="F49" i="237"/>
  <c r="B49" i="237"/>
  <c r="H49" i="237" s="1"/>
  <c r="G48" i="237"/>
  <c r="F48" i="237"/>
  <c r="B48" i="237"/>
  <c r="H48" i="237" s="1"/>
  <c r="G47" i="237"/>
  <c r="F47" i="237"/>
  <c r="B47" i="237"/>
  <c r="H44" i="237"/>
  <c r="C44" i="237"/>
  <c r="H43" i="237"/>
  <c r="C43" i="237"/>
  <c r="H42" i="237"/>
  <c r="C42" i="237"/>
  <c r="H41" i="237"/>
  <c r="H40" i="237"/>
  <c r="H39" i="237"/>
  <c r="C39" i="237"/>
  <c r="H38" i="237"/>
  <c r="I30" i="237"/>
  <c r="I29" i="237"/>
  <c r="I28" i="237"/>
  <c r="I27" i="237"/>
  <c r="I26" i="237"/>
  <c r="I25" i="237"/>
  <c r="I24" i="237"/>
  <c r="I23" i="237"/>
  <c r="I22" i="237"/>
  <c r="I21" i="237"/>
  <c r="I20" i="237"/>
  <c r="I19" i="237"/>
  <c r="I18" i="237"/>
  <c r="I17" i="237"/>
  <c r="I16" i="237"/>
  <c r="H13" i="237"/>
  <c r="H12" i="237"/>
  <c r="H11" i="237"/>
  <c r="H10" i="237"/>
  <c r="H9" i="237"/>
  <c r="H8" i="237"/>
  <c r="H7" i="237"/>
  <c r="I67" i="236"/>
  <c r="I66" i="236"/>
  <c r="I65" i="236"/>
  <c r="G61" i="236"/>
  <c r="F61" i="236"/>
  <c r="B61" i="236"/>
  <c r="I61" i="236" s="1"/>
  <c r="H60" i="236"/>
  <c r="G60" i="236"/>
  <c r="F60" i="236"/>
  <c r="B60" i="236"/>
  <c r="I60" i="236" s="1"/>
  <c r="G59" i="236"/>
  <c r="F59" i="236"/>
  <c r="B59" i="236"/>
  <c r="G58" i="236"/>
  <c r="F58" i="236"/>
  <c r="B58" i="236"/>
  <c r="H58" i="236" s="1"/>
  <c r="G57" i="236"/>
  <c r="F57" i="236"/>
  <c r="B57" i="236"/>
  <c r="G56" i="236"/>
  <c r="F56" i="236"/>
  <c r="B56" i="236"/>
  <c r="G55" i="236"/>
  <c r="F55" i="236"/>
  <c r="B55" i="236"/>
  <c r="H55" i="236" s="1"/>
  <c r="G54" i="236"/>
  <c r="F54" i="236"/>
  <c r="B54" i="236"/>
  <c r="H54" i="236" s="1"/>
  <c r="H53" i="236"/>
  <c r="G53" i="236"/>
  <c r="F53" i="236"/>
  <c r="B53" i="236"/>
  <c r="G52" i="236"/>
  <c r="F52" i="236"/>
  <c r="B52" i="236"/>
  <c r="G51" i="236"/>
  <c r="F51" i="236"/>
  <c r="B51" i="236"/>
  <c r="G50" i="236"/>
  <c r="F50" i="236"/>
  <c r="B50" i="236"/>
  <c r="H50" i="236" s="1"/>
  <c r="G49" i="236"/>
  <c r="F49" i="236"/>
  <c r="B49" i="236"/>
  <c r="I49" i="236" s="1"/>
  <c r="G48" i="236"/>
  <c r="F48" i="236"/>
  <c r="B48" i="236"/>
  <c r="H48" i="236" s="1"/>
  <c r="G47" i="236"/>
  <c r="F47" i="236"/>
  <c r="B47" i="236"/>
  <c r="H44" i="236"/>
  <c r="C44" i="236"/>
  <c r="H43" i="236"/>
  <c r="C43" i="236"/>
  <c r="H42" i="236"/>
  <c r="C42" i="236"/>
  <c r="H41" i="236"/>
  <c r="H40" i="236"/>
  <c r="H39" i="236"/>
  <c r="C39" i="236"/>
  <c r="H38" i="236"/>
  <c r="I30" i="236"/>
  <c r="I29" i="236"/>
  <c r="I28" i="236"/>
  <c r="I27" i="236"/>
  <c r="I58" i="236" s="1"/>
  <c r="I26" i="236"/>
  <c r="I25" i="236"/>
  <c r="I24" i="236"/>
  <c r="I23" i="236"/>
  <c r="I22" i="236"/>
  <c r="I21" i="236"/>
  <c r="I20" i="236"/>
  <c r="I19" i="236"/>
  <c r="I18" i="236"/>
  <c r="I17" i="236"/>
  <c r="I16" i="236"/>
  <c r="H13" i="236"/>
  <c r="H12" i="236"/>
  <c r="H11" i="236"/>
  <c r="H10" i="236"/>
  <c r="H9" i="236"/>
  <c r="H8" i="236"/>
  <c r="H7" i="236"/>
  <c r="I67" i="235"/>
  <c r="I66" i="235"/>
  <c r="I65" i="235"/>
  <c r="G61" i="235"/>
  <c r="F61" i="235"/>
  <c r="B61" i="235"/>
  <c r="I61" i="235" s="1"/>
  <c r="H60" i="235"/>
  <c r="G60" i="235"/>
  <c r="F60" i="235"/>
  <c r="B60" i="235"/>
  <c r="G59" i="235"/>
  <c r="F59" i="235"/>
  <c r="B59" i="235"/>
  <c r="G58" i="235"/>
  <c r="F58" i="235"/>
  <c r="B58" i="235"/>
  <c r="I58" i="235" s="1"/>
  <c r="G57" i="235"/>
  <c r="F57" i="235"/>
  <c r="B57" i="235"/>
  <c r="H57" i="235" s="1"/>
  <c r="G56" i="235"/>
  <c r="F56" i="235"/>
  <c r="B56" i="235"/>
  <c r="H56" i="235" s="1"/>
  <c r="G55" i="235"/>
  <c r="F55" i="235"/>
  <c r="B55" i="235"/>
  <c r="H55" i="235" s="1"/>
  <c r="G54" i="235"/>
  <c r="F54" i="235"/>
  <c r="B54" i="235"/>
  <c r="H54" i="235" s="1"/>
  <c r="G53" i="235"/>
  <c r="F53" i="235"/>
  <c r="B53" i="235"/>
  <c r="I53" i="235" s="1"/>
  <c r="G52" i="235"/>
  <c r="F52" i="235"/>
  <c r="B52" i="235"/>
  <c r="G51" i="235"/>
  <c r="F51" i="235"/>
  <c r="B51" i="235"/>
  <c r="H50" i="235"/>
  <c r="G50" i="235"/>
  <c r="F50" i="235"/>
  <c r="B50" i="235"/>
  <c r="I50" i="235" s="1"/>
  <c r="G49" i="235"/>
  <c r="F49" i="235"/>
  <c r="B49" i="235"/>
  <c r="G48" i="235"/>
  <c r="F48" i="235"/>
  <c r="B48" i="235"/>
  <c r="H48" i="235" s="1"/>
  <c r="G47" i="235"/>
  <c r="F47" i="235"/>
  <c r="B47" i="235"/>
  <c r="I47" i="235" s="1"/>
  <c r="H44" i="235"/>
  <c r="C44" i="235"/>
  <c r="H43" i="235"/>
  <c r="C43" i="235"/>
  <c r="H42" i="235"/>
  <c r="C42" i="235"/>
  <c r="H41" i="235"/>
  <c r="H40" i="235"/>
  <c r="H39" i="235"/>
  <c r="C39" i="235"/>
  <c r="H38" i="235"/>
  <c r="I30" i="235"/>
  <c r="I29" i="235"/>
  <c r="I60" i="235" s="1"/>
  <c r="I28" i="235"/>
  <c r="I27" i="235"/>
  <c r="I26" i="235"/>
  <c r="I25" i="235"/>
  <c r="I24" i="235"/>
  <c r="I23" i="235"/>
  <c r="I22" i="235"/>
  <c r="I21" i="235"/>
  <c r="I20" i="235"/>
  <c r="I19" i="235"/>
  <c r="I18" i="235"/>
  <c r="I17" i="235"/>
  <c r="I16" i="235"/>
  <c r="H13" i="235"/>
  <c r="H12" i="235"/>
  <c r="H11" i="235"/>
  <c r="H10" i="235"/>
  <c r="H9" i="235"/>
  <c r="H8" i="235"/>
  <c r="H7" i="235"/>
  <c r="I67" i="234"/>
  <c r="I65" i="234"/>
  <c r="G61" i="234"/>
  <c r="F61" i="234"/>
  <c r="B61" i="234"/>
  <c r="G60" i="234"/>
  <c r="F60" i="234"/>
  <c r="B60" i="234"/>
  <c r="I60" i="234" s="1"/>
  <c r="G59" i="234"/>
  <c r="F59" i="234"/>
  <c r="B59" i="234"/>
  <c r="H59" i="234" s="1"/>
  <c r="G58" i="234"/>
  <c r="F58" i="234"/>
  <c r="B58" i="234"/>
  <c r="H58" i="234" s="1"/>
  <c r="G57" i="234"/>
  <c r="F57" i="234"/>
  <c r="B57" i="234"/>
  <c r="I57" i="234" s="1"/>
  <c r="G56" i="234"/>
  <c r="F56" i="234"/>
  <c r="B56" i="234"/>
  <c r="I56" i="234" s="1"/>
  <c r="G55" i="234"/>
  <c r="F55" i="234"/>
  <c r="B55" i="234"/>
  <c r="H55" i="234" s="1"/>
  <c r="G54" i="234"/>
  <c r="F54" i="234"/>
  <c r="B54" i="234"/>
  <c r="G53" i="234"/>
  <c r="F53" i="234"/>
  <c r="B53" i="234"/>
  <c r="H53" i="234" s="1"/>
  <c r="G52" i="234"/>
  <c r="F52" i="234"/>
  <c r="B52" i="234"/>
  <c r="H52" i="234" s="1"/>
  <c r="G51" i="234"/>
  <c r="F51" i="234"/>
  <c r="B51" i="234"/>
  <c r="G50" i="234"/>
  <c r="F50" i="234"/>
  <c r="B50" i="234"/>
  <c r="I50" i="234" s="1"/>
  <c r="G49" i="234"/>
  <c r="F49" i="234"/>
  <c r="B49" i="234"/>
  <c r="G48" i="234"/>
  <c r="F48" i="234"/>
  <c r="B48" i="234"/>
  <c r="I48" i="234" s="1"/>
  <c r="G47" i="234"/>
  <c r="F47" i="234"/>
  <c r="B47" i="234"/>
  <c r="H47" i="234" s="1"/>
  <c r="H44" i="234"/>
  <c r="C44" i="234"/>
  <c r="H43" i="234"/>
  <c r="C43" i="234"/>
  <c r="H42" i="234"/>
  <c r="C42" i="234"/>
  <c r="H41" i="234"/>
  <c r="H40" i="234"/>
  <c r="H39" i="234"/>
  <c r="C39" i="234"/>
  <c r="H38" i="234"/>
  <c r="I30" i="234"/>
  <c r="I29" i="234"/>
  <c r="I28" i="234"/>
  <c r="I27" i="234"/>
  <c r="I26" i="234"/>
  <c r="I25" i="234"/>
  <c r="I24" i="234"/>
  <c r="I23" i="234"/>
  <c r="I22" i="234"/>
  <c r="I21" i="234"/>
  <c r="I20" i="234"/>
  <c r="I19" i="234"/>
  <c r="I18" i="234"/>
  <c r="I17" i="234"/>
  <c r="I16" i="234"/>
  <c r="H13" i="234"/>
  <c r="H12" i="234"/>
  <c r="H11" i="234"/>
  <c r="H10" i="234"/>
  <c r="H9" i="234"/>
  <c r="H8" i="234"/>
  <c r="H7" i="234"/>
  <c r="I67" i="233"/>
  <c r="I66" i="233"/>
  <c r="I65" i="233"/>
  <c r="G61" i="233"/>
  <c r="F61" i="233"/>
  <c r="B61" i="233"/>
  <c r="G60" i="233"/>
  <c r="F60" i="233"/>
  <c r="B60" i="233"/>
  <c r="G59" i="233"/>
  <c r="F59" i="233"/>
  <c r="B59" i="233"/>
  <c r="H59" i="233" s="1"/>
  <c r="G58" i="233"/>
  <c r="F58" i="233"/>
  <c r="B58" i="233"/>
  <c r="I58" i="233" s="1"/>
  <c r="G57" i="233"/>
  <c r="F57" i="233"/>
  <c r="B57" i="233"/>
  <c r="I57" i="233" s="1"/>
  <c r="G56" i="233"/>
  <c r="F56" i="233"/>
  <c r="B56" i="233"/>
  <c r="G55" i="233"/>
  <c r="F55" i="233"/>
  <c r="B55" i="233"/>
  <c r="I55" i="233" s="1"/>
  <c r="G54" i="233"/>
  <c r="F54" i="233"/>
  <c r="B54" i="233"/>
  <c r="G53" i="233"/>
  <c r="F53" i="233"/>
  <c r="B53" i="233"/>
  <c r="G52" i="233"/>
  <c r="F52" i="233"/>
  <c r="B52" i="233"/>
  <c r="I52" i="233" s="1"/>
  <c r="G51" i="233"/>
  <c r="F51" i="233"/>
  <c r="B51" i="233"/>
  <c r="G50" i="233"/>
  <c r="F50" i="233"/>
  <c r="B50" i="233"/>
  <c r="H50" i="233" s="1"/>
  <c r="G49" i="233"/>
  <c r="F49" i="233"/>
  <c r="B49" i="233"/>
  <c r="I49" i="233" s="1"/>
  <c r="G48" i="233"/>
  <c r="F48" i="233"/>
  <c r="B48" i="233"/>
  <c r="I48" i="233" s="1"/>
  <c r="G47" i="233"/>
  <c r="F47" i="233"/>
  <c r="B47" i="233"/>
  <c r="H47" i="233" s="1"/>
  <c r="H44" i="233"/>
  <c r="C44" i="233"/>
  <c r="H43" i="233"/>
  <c r="C43" i="233"/>
  <c r="H42" i="233"/>
  <c r="C42" i="233"/>
  <c r="H41" i="233"/>
  <c r="H40" i="233"/>
  <c r="H39" i="233"/>
  <c r="C39" i="233"/>
  <c r="H38" i="233"/>
  <c r="I30" i="233"/>
  <c r="I29" i="233"/>
  <c r="I28" i="233"/>
  <c r="I27" i="233"/>
  <c r="I26" i="233"/>
  <c r="I25" i="233"/>
  <c r="I24" i="233"/>
  <c r="I23" i="233"/>
  <c r="I22" i="233"/>
  <c r="I21" i="233"/>
  <c r="I20" i="233"/>
  <c r="I19" i="233"/>
  <c r="I18" i="233"/>
  <c r="I17" i="233"/>
  <c r="I16" i="233"/>
  <c r="H13" i="233"/>
  <c r="H12" i="233"/>
  <c r="H11" i="233"/>
  <c r="H10" i="233"/>
  <c r="H9" i="233"/>
  <c r="H8" i="233"/>
  <c r="H7" i="233"/>
  <c r="I67" i="232"/>
  <c r="I66" i="232"/>
  <c r="I65" i="232"/>
  <c r="G61" i="232"/>
  <c r="F61" i="232"/>
  <c r="B61" i="232"/>
  <c r="G60" i="232"/>
  <c r="F60" i="232"/>
  <c r="B60" i="232"/>
  <c r="G59" i="232"/>
  <c r="F59" i="232"/>
  <c r="B59" i="232"/>
  <c r="G58" i="232"/>
  <c r="F58" i="232"/>
  <c r="B58" i="232"/>
  <c r="I58" i="232" s="1"/>
  <c r="G57" i="232"/>
  <c r="F57" i="232"/>
  <c r="B57" i="232"/>
  <c r="I57" i="232" s="1"/>
  <c r="G56" i="232"/>
  <c r="F56" i="232"/>
  <c r="B56" i="232"/>
  <c r="G55" i="232"/>
  <c r="F55" i="232"/>
  <c r="B55" i="232"/>
  <c r="I55" i="232" s="1"/>
  <c r="G54" i="232"/>
  <c r="F54" i="232"/>
  <c r="B54" i="232"/>
  <c r="I54" i="232" s="1"/>
  <c r="G53" i="232"/>
  <c r="F53" i="232"/>
  <c r="B53" i="232"/>
  <c r="G52" i="232"/>
  <c r="F52" i="232"/>
  <c r="B52" i="232"/>
  <c r="H52" i="232" s="1"/>
  <c r="G51" i="232"/>
  <c r="F51" i="232"/>
  <c r="B51" i="232"/>
  <c r="I51" i="232" s="1"/>
  <c r="G50" i="232"/>
  <c r="F50" i="232"/>
  <c r="B50" i="232"/>
  <c r="I50" i="232" s="1"/>
  <c r="G49" i="232"/>
  <c r="F49" i="232"/>
  <c r="B49" i="232"/>
  <c r="G48" i="232"/>
  <c r="F48" i="232"/>
  <c r="B48" i="232"/>
  <c r="G47" i="232"/>
  <c r="F47" i="232"/>
  <c r="B47" i="232"/>
  <c r="I47" i="232" s="1"/>
  <c r="H44" i="232"/>
  <c r="C44" i="232"/>
  <c r="H43" i="232"/>
  <c r="C43" i="232"/>
  <c r="H42" i="232"/>
  <c r="C42" i="232"/>
  <c r="H41" i="232"/>
  <c r="H40" i="232"/>
  <c r="H39" i="232"/>
  <c r="C39" i="232"/>
  <c r="H38" i="232"/>
  <c r="I30" i="232"/>
  <c r="I29" i="232"/>
  <c r="I28" i="232"/>
  <c r="I27" i="232"/>
  <c r="I26" i="232"/>
  <c r="I25" i="232"/>
  <c r="I24" i="232"/>
  <c r="I23" i="232"/>
  <c r="I22" i="232"/>
  <c r="I21" i="232"/>
  <c r="I20" i="232"/>
  <c r="I19" i="232"/>
  <c r="I18" i="232"/>
  <c r="I17" i="232"/>
  <c r="I16" i="232"/>
  <c r="H13" i="232"/>
  <c r="H12" i="232"/>
  <c r="H11" i="232"/>
  <c r="H10" i="232"/>
  <c r="H9" i="232"/>
  <c r="H8" i="232"/>
  <c r="H7" i="232"/>
  <c r="I67" i="231"/>
  <c r="I66" i="231"/>
  <c r="G61" i="231"/>
  <c r="F61" i="231"/>
  <c r="B61" i="231"/>
  <c r="I61" i="231" s="1"/>
  <c r="G60" i="231"/>
  <c r="F60" i="231"/>
  <c r="B60" i="231"/>
  <c r="G59" i="231"/>
  <c r="F59" i="231"/>
  <c r="B59" i="231"/>
  <c r="I59" i="231" s="1"/>
  <c r="I58" i="231"/>
  <c r="H58" i="231"/>
  <c r="G58" i="231"/>
  <c r="F58" i="231"/>
  <c r="B58" i="231"/>
  <c r="G57" i="231"/>
  <c r="F57" i="231"/>
  <c r="B57" i="231"/>
  <c r="H57" i="231" s="1"/>
  <c r="G56" i="231"/>
  <c r="F56" i="231"/>
  <c r="B56" i="231"/>
  <c r="I56" i="231" s="1"/>
  <c r="G55" i="231"/>
  <c r="F55" i="231"/>
  <c r="B55" i="231"/>
  <c r="H55" i="231" s="1"/>
  <c r="G54" i="231"/>
  <c r="F54" i="231"/>
  <c r="B54" i="231"/>
  <c r="H54" i="231" s="1"/>
  <c r="G53" i="231"/>
  <c r="F53" i="231"/>
  <c r="B53" i="231"/>
  <c r="I53" i="231" s="1"/>
  <c r="G52" i="231"/>
  <c r="F52" i="231"/>
  <c r="B52" i="231"/>
  <c r="I52" i="231" s="1"/>
  <c r="G51" i="231"/>
  <c r="F51" i="231"/>
  <c r="B51" i="231"/>
  <c r="G50" i="231"/>
  <c r="F50" i="231"/>
  <c r="B50" i="231"/>
  <c r="G49" i="231"/>
  <c r="F49" i="231"/>
  <c r="B49" i="231"/>
  <c r="I49" i="231" s="1"/>
  <c r="G48" i="231"/>
  <c r="F48" i="231"/>
  <c r="B48" i="231"/>
  <c r="I48" i="231" s="1"/>
  <c r="H47" i="231"/>
  <c r="G47" i="231"/>
  <c r="F47" i="231"/>
  <c r="B47" i="231"/>
  <c r="I47" i="231" s="1"/>
  <c r="H44" i="231"/>
  <c r="C44" i="231"/>
  <c r="H43" i="231"/>
  <c r="C43" i="231"/>
  <c r="H42" i="231"/>
  <c r="C42" i="231"/>
  <c r="H41" i="231"/>
  <c r="H40" i="231"/>
  <c r="H39" i="231"/>
  <c r="C39" i="231"/>
  <c r="H38" i="231"/>
  <c r="I30" i="231"/>
  <c r="I29" i="231"/>
  <c r="I28" i="231"/>
  <c r="I27" i="231"/>
  <c r="I26" i="231"/>
  <c r="I25" i="231"/>
  <c r="I24" i="231"/>
  <c r="I23" i="231"/>
  <c r="I22" i="231"/>
  <c r="I21" i="231"/>
  <c r="I20" i="231"/>
  <c r="I19" i="231"/>
  <c r="I18" i="231"/>
  <c r="I17" i="231"/>
  <c r="I16" i="231"/>
  <c r="H13" i="231"/>
  <c r="H12" i="231"/>
  <c r="H11" i="231"/>
  <c r="H10" i="231"/>
  <c r="H9" i="231"/>
  <c r="H8" i="231"/>
  <c r="H7" i="231"/>
  <c r="I67" i="230"/>
  <c r="I65" i="230"/>
  <c r="G61" i="230"/>
  <c r="F61" i="230"/>
  <c r="B61" i="230"/>
  <c r="I61" i="230" s="1"/>
  <c r="G60" i="230"/>
  <c r="F60" i="230"/>
  <c r="B60" i="230"/>
  <c r="H60" i="230" s="1"/>
  <c r="G59" i="230"/>
  <c r="F59" i="230"/>
  <c r="B59" i="230"/>
  <c r="H59" i="230" s="1"/>
  <c r="G58" i="230"/>
  <c r="F58" i="230"/>
  <c r="B58" i="230"/>
  <c r="G57" i="230"/>
  <c r="F57" i="230"/>
  <c r="B57" i="230"/>
  <c r="I57" i="230" s="1"/>
  <c r="G56" i="230"/>
  <c r="F56" i="230"/>
  <c r="B56" i="230"/>
  <c r="H56" i="230" s="1"/>
  <c r="G55" i="230"/>
  <c r="F55" i="230"/>
  <c r="B55" i="230"/>
  <c r="H55" i="230" s="1"/>
  <c r="G54" i="230"/>
  <c r="F54" i="230"/>
  <c r="B54" i="230"/>
  <c r="I54" i="230" s="1"/>
  <c r="G53" i="230"/>
  <c r="F53" i="230"/>
  <c r="B53" i="230"/>
  <c r="H53" i="230" s="1"/>
  <c r="G52" i="230"/>
  <c r="F52" i="230"/>
  <c r="B52" i="230"/>
  <c r="G51" i="230"/>
  <c r="F51" i="230"/>
  <c r="B51" i="230"/>
  <c r="G50" i="230"/>
  <c r="F50" i="230"/>
  <c r="B50" i="230"/>
  <c r="G49" i="230"/>
  <c r="F49" i="230"/>
  <c r="B49" i="230"/>
  <c r="G48" i="230"/>
  <c r="F48" i="230"/>
  <c r="B48" i="230"/>
  <c r="H48" i="230" s="1"/>
  <c r="G47" i="230"/>
  <c r="F47" i="230"/>
  <c r="B47" i="230"/>
  <c r="H47" i="230" s="1"/>
  <c r="H44" i="230"/>
  <c r="C44" i="230"/>
  <c r="H43" i="230"/>
  <c r="C43" i="230"/>
  <c r="H42" i="230"/>
  <c r="C42" i="230"/>
  <c r="H41" i="230"/>
  <c r="H40" i="230"/>
  <c r="H39" i="230"/>
  <c r="C39" i="230"/>
  <c r="H38" i="230"/>
  <c r="I30" i="230"/>
  <c r="I29" i="230"/>
  <c r="I28" i="230"/>
  <c r="I27" i="230"/>
  <c r="I26" i="230"/>
  <c r="I25" i="230"/>
  <c r="I24" i="230"/>
  <c r="I23" i="230"/>
  <c r="I22" i="230"/>
  <c r="I53" i="230" s="1"/>
  <c r="I21" i="230"/>
  <c r="I20" i="230"/>
  <c r="I19" i="230"/>
  <c r="I18" i="230"/>
  <c r="I17" i="230"/>
  <c r="I16" i="230"/>
  <c r="H13" i="230"/>
  <c r="H12" i="230"/>
  <c r="H11" i="230"/>
  <c r="H10" i="230"/>
  <c r="H9" i="230"/>
  <c r="H8" i="230"/>
  <c r="H7" i="230"/>
  <c r="I58" i="245" l="1"/>
  <c r="H48" i="246"/>
  <c r="H53" i="253"/>
  <c r="H60" i="254"/>
  <c r="H60" i="255"/>
  <c r="I55" i="257"/>
  <c r="H59" i="258"/>
  <c r="I49" i="251"/>
  <c r="I62" i="251" s="1"/>
  <c r="H53" i="251"/>
  <c r="I48" i="257"/>
  <c r="I60" i="257"/>
  <c r="H48" i="244"/>
  <c r="I58" i="246"/>
  <c r="I55" i="245"/>
  <c r="H51" i="247"/>
  <c r="I61" i="251"/>
  <c r="I55" i="252"/>
  <c r="H48" i="252"/>
  <c r="H48" i="254"/>
  <c r="H59" i="255"/>
  <c r="I47" i="258"/>
  <c r="I55" i="243"/>
  <c r="I55" i="242"/>
  <c r="I52" i="242"/>
  <c r="I58" i="242"/>
  <c r="I48" i="242"/>
  <c r="I55" i="241"/>
  <c r="H50" i="239"/>
  <c r="H48" i="238"/>
  <c r="I59" i="238"/>
  <c r="I48" i="237"/>
  <c r="I60" i="237"/>
  <c r="I48" i="236"/>
  <c r="H61" i="236"/>
  <c r="H53" i="235"/>
  <c r="I57" i="235"/>
  <c r="I58" i="234"/>
  <c r="I55" i="234"/>
  <c r="I52" i="234"/>
  <c r="I50" i="233"/>
  <c r="I57" i="231"/>
  <c r="I54" i="258"/>
  <c r="I57" i="258"/>
  <c r="H58" i="240"/>
  <c r="I60" i="230"/>
  <c r="I52" i="258"/>
  <c r="I50" i="258"/>
  <c r="I66" i="258" s="1"/>
  <c r="I68" i="258" s="1"/>
  <c r="H58" i="258"/>
  <c r="I53" i="258"/>
  <c r="H56" i="258"/>
  <c r="I55" i="258"/>
  <c r="I51" i="258"/>
  <c r="H48" i="258"/>
  <c r="H60" i="258"/>
  <c r="I31" i="258"/>
  <c r="I68" i="257"/>
  <c r="I31" i="257"/>
  <c r="I47" i="257"/>
  <c r="I59" i="257"/>
  <c r="H49" i="257"/>
  <c r="H50" i="257"/>
  <c r="I53" i="257"/>
  <c r="I56" i="257"/>
  <c r="H61" i="257"/>
  <c r="I57" i="257"/>
  <c r="H58" i="256"/>
  <c r="I61" i="256"/>
  <c r="I47" i="256"/>
  <c r="I49" i="256"/>
  <c r="I68" i="256"/>
  <c r="I55" i="256"/>
  <c r="I31" i="256"/>
  <c r="I50" i="256"/>
  <c r="H56" i="256"/>
  <c r="H53" i="256"/>
  <c r="I57" i="256"/>
  <c r="I48" i="255"/>
  <c r="H58" i="255"/>
  <c r="I52" i="255"/>
  <c r="I55" i="255"/>
  <c r="I31" i="255"/>
  <c r="I56" i="255"/>
  <c r="I68" i="255"/>
  <c r="I50" i="255"/>
  <c r="H47" i="255"/>
  <c r="H53" i="255"/>
  <c r="I57" i="255"/>
  <c r="I51" i="255"/>
  <c r="I52" i="254"/>
  <c r="H55" i="254"/>
  <c r="I31" i="254"/>
  <c r="H58" i="254"/>
  <c r="I50" i="254"/>
  <c r="I56" i="254"/>
  <c r="I47" i="254"/>
  <c r="I62" i="254" s="1"/>
  <c r="I59" i="254"/>
  <c r="I68" i="254"/>
  <c r="H53" i="254"/>
  <c r="H50" i="254"/>
  <c r="I51" i="254"/>
  <c r="I54" i="254"/>
  <c r="I51" i="253"/>
  <c r="H57" i="253"/>
  <c r="H60" i="253"/>
  <c r="I61" i="253"/>
  <c r="I52" i="253"/>
  <c r="H48" i="253"/>
  <c r="H58" i="253"/>
  <c r="I55" i="253"/>
  <c r="I68" i="253"/>
  <c r="I49" i="253"/>
  <c r="I56" i="253"/>
  <c r="I31" i="253"/>
  <c r="I68" i="252"/>
  <c r="I31" i="252"/>
  <c r="H53" i="252"/>
  <c r="I57" i="252"/>
  <c r="H50" i="252"/>
  <c r="I54" i="252"/>
  <c r="H60" i="252"/>
  <c r="I56" i="252"/>
  <c r="I51" i="252"/>
  <c r="I61" i="252"/>
  <c r="I47" i="252"/>
  <c r="I68" i="251"/>
  <c r="I31" i="251"/>
  <c r="I50" i="251"/>
  <c r="H56" i="251"/>
  <c r="H48" i="251"/>
  <c r="I57" i="251"/>
  <c r="I51" i="251"/>
  <c r="H50" i="250"/>
  <c r="I53" i="250"/>
  <c r="H56" i="250"/>
  <c r="I51" i="250"/>
  <c r="I57" i="250"/>
  <c r="I47" i="250"/>
  <c r="H48" i="250"/>
  <c r="H60" i="250"/>
  <c r="I31" i="250"/>
  <c r="I59" i="250"/>
  <c r="I68" i="250"/>
  <c r="H51" i="250"/>
  <c r="I68" i="249"/>
  <c r="I56" i="249"/>
  <c r="I31" i="249"/>
  <c r="H53" i="249"/>
  <c r="I55" i="249"/>
  <c r="H56" i="249"/>
  <c r="I57" i="249"/>
  <c r="H60" i="249"/>
  <c r="H49" i="249"/>
  <c r="I51" i="249"/>
  <c r="I61" i="249"/>
  <c r="H48" i="248"/>
  <c r="I52" i="248"/>
  <c r="H58" i="248"/>
  <c r="I55" i="248"/>
  <c r="I68" i="248"/>
  <c r="I59" i="248"/>
  <c r="I31" i="248"/>
  <c r="I50" i="248"/>
  <c r="I47" i="248"/>
  <c r="H53" i="248"/>
  <c r="H53" i="247"/>
  <c r="H56" i="247"/>
  <c r="I48" i="247"/>
  <c r="I52" i="247"/>
  <c r="I61" i="247"/>
  <c r="I49" i="247"/>
  <c r="I55" i="247"/>
  <c r="H58" i="247"/>
  <c r="I68" i="247"/>
  <c r="I31" i="247"/>
  <c r="I68" i="246"/>
  <c r="H53" i="246"/>
  <c r="H57" i="246"/>
  <c r="H60" i="246"/>
  <c r="I31" i="246"/>
  <c r="I52" i="246"/>
  <c r="I61" i="246"/>
  <c r="I55" i="246"/>
  <c r="I68" i="245"/>
  <c r="I61" i="245"/>
  <c r="I49" i="245"/>
  <c r="H53" i="245"/>
  <c r="H50" i="245"/>
  <c r="I51" i="245"/>
  <c r="I31" i="245"/>
  <c r="I59" i="245"/>
  <c r="I47" i="245"/>
  <c r="I62" i="245" s="1"/>
  <c r="H58" i="244"/>
  <c r="H52" i="244"/>
  <c r="I55" i="244"/>
  <c r="I31" i="244"/>
  <c r="I56" i="244"/>
  <c r="I68" i="244"/>
  <c r="H53" i="244"/>
  <c r="I57" i="244"/>
  <c r="I59" i="244"/>
  <c r="H50" i="244"/>
  <c r="I54" i="244"/>
  <c r="I51" i="243"/>
  <c r="I57" i="243"/>
  <c r="H60" i="243"/>
  <c r="H48" i="243"/>
  <c r="I52" i="243"/>
  <c r="H58" i="243"/>
  <c r="I68" i="243"/>
  <c r="I31" i="243"/>
  <c r="I59" i="243"/>
  <c r="I47" i="243"/>
  <c r="H50" i="242"/>
  <c r="I54" i="242"/>
  <c r="H57" i="242"/>
  <c r="H60" i="242"/>
  <c r="I61" i="242"/>
  <c r="I49" i="242"/>
  <c r="I31" i="242"/>
  <c r="I56" i="242"/>
  <c r="I68" i="242"/>
  <c r="I68" i="241"/>
  <c r="H50" i="241"/>
  <c r="H53" i="241"/>
  <c r="I48" i="241"/>
  <c r="I57" i="241"/>
  <c r="H60" i="241"/>
  <c r="I49" i="241"/>
  <c r="I51" i="241"/>
  <c r="I61" i="241"/>
  <c r="I31" i="241"/>
  <c r="I52" i="241"/>
  <c r="H53" i="240"/>
  <c r="I59" i="240"/>
  <c r="I47" i="240"/>
  <c r="I54" i="240"/>
  <c r="H60" i="240"/>
  <c r="I31" i="240"/>
  <c r="I57" i="240"/>
  <c r="I48" i="239"/>
  <c r="H58" i="239"/>
  <c r="I49" i="239"/>
  <c r="I31" i="239"/>
  <c r="I55" i="239"/>
  <c r="I68" i="239"/>
  <c r="I56" i="239"/>
  <c r="I52" i="239"/>
  <c r="I59" i="239"/>
  <c r="I57" i="239"/>
  <c r="I58" i="238"/>
  <c r="I50" i="238"/>
  <c r="I55" i="238"/>
  <c r="H52" i="238"/>
  <c r="H47" i="238"/>
  <c r="I56" i="238"/>
  <c r="I61" i="238"/>
  <c r="I31" i="238"/>
  <c r="I49" i="238"/>
  <c r="H53" i="238"/>
  <c r="I68" i="238"/>
  <c r="H60" i="238"/>
  <c r="I57" i="238"/>
  <c r="I68" i="237"/>
  <c r="I55" i="237"/>
  <c r="H58" i="237"/>
  <c r="I49" i="237"/>
  <c r="I56" i="237"/>
  <c r="H61" i="237"/>
  <c r="I31" i="237"/>
  <c r="I47" i="237"/>
  <c r="I50" i="237"/>
  <c r="I54" i="237"/>
  <c r="I53" i="237"/>
  <c r="H50" i="237"/>
  <c r="I57" i="237"/>
  <c r="I51" i="236"/>
  <c r="I52" i="236"/>
  <c r="I31" i="236"/>
  <c r="I55" i="236"/>
  <c r="I59" i="236"/>
  <c r="H49" i="236"/>
  <c r="H52" i="236"/>
  <c r="I56" i="236"/>
  <c r="I68" i="236"/>
  <c r="I47" i="236"/>
  <c r="I53" i="236"/>
  <c r="I50" i="236"/>
  <c r="I57" i="236"/>
  <c r="I51" i="235"/>
  <c r="I52" i="235"/>
  <c r="I48" i="235"/>
  <c r="H58" i="235"/>
  <c r="I49" i="235"/>
  <c r="I55" i="235"/>
  <c r="I68" i="235"/>
  <c r="I59" i="235"/>
  <c r="I31" i="235"/>
  <c r="I53" i="234"/>
  <c r="I54" i="234"/>
  <c r="H50" i="234"/>
  <c r="I51" i="234"/>
  <c r="H57" i="234"/>
  <c r="I47" i="234"/>
  <c r="H48" i="234"/>
  <c r="H60" i="234"/>
  <c r="I49" i="234"/>
  <c r="I61" i="234"/>
  <c r="I59" i="234"/>
  <c r="I31" i="234"/>
  <c r="I56" i="233"/>
  <c r="H52" i="233"/>
  <c r="I31" i="233"/>
  <c r="I59" i="233"/>
  <c r="I53" i="233"/>
  <c r="I60" i="233"/>
  <c r="I68" i="233"/>
  <c r="I54" i="233"/>
  <c r="H57" i="233"/>
  <c r="I61" i="233"/>
  <c r="I47" i="233"/>
  <c r="I51" i="233"/>
  <c r="I31" i="232"/>
  <c r="I60" i="232"/>
  <c r="H50" i="232"/>
  <c r="I61" i="232"/>
  <c r="I48" i="232"/>
  <c r="I62" i="232" s="1"/>
  <c r="H55" i="232"/>
  <c r="I68" i="232"/>
  <c r="I49" i="232"/>
  <c r="H58" i="232"/>
  <c r="H57" i="232"/>
  <c r="I52" i="232"/>
  <c r="I56" i="232"/>
  <c r="I53" i="232"/>
  <c r="I59" i="232"/>
  <c r="I50" i="231"/>
  <c r="I65" i="231" s="1"/>
  <c r="I68" i="231" s="1"/>
  <c r="H52" i="231"/>
  <c r="H59" i="231"/>
  <c r="I31" i="231"/>
  <c r="I51" i="231"/>
  <c r="I60" i="231"/>
  <c r="I54" i="231"/>
  <c r="I49" i="230"/>
  <c r="I31" i="230"/>
  <c r="I58" i="230"/>
  <c r="I50" i="230"/>
  <c r="I51" i="230"/>
  <c r="I52" i="230"/>
  <c r="H58" i="230"/>
  <c r="I48" i="230"/>
  <c r="I55" i="230"/>
  <c r="H51" i="258"/>
  <c r="H49" i="258"/>
  <c r="H61" i="258"/>
  <c r="H50" i="258"/>
  <c r="H47" i="257"/>
  <c r="I54" i="257"/>
  <c r="H59" i="257"/>
  <c r="H52" i="257"/>
  <c r="H57" i="257"/>
  <c r="H47" i="256"/>
  <c r="I54" i="256"/>
  <c r="H52" i="256"/>
  <c r="I59" i="256"/>
  <c r="H57" i="256"/>
  <c r="H50" i="256"/>
  <c r="H51" i="255"/>
  <c r="H56" i="255"/>
  <c r="H49" i="255"/>
  <c r="H61" i="255"/>
  <c r="H54" i="255"/>
  <c r="H57" i="255"/>
  <c r="H50" i="255"/>
  <c r="H51" i="254"/>
  <c r="H56" i="254"/>
  <c r="H49" i="254"/>
  <c r="H61" i="254"/>
  <c r="H54" i="254"/>
  <c r="H47" i="254"/>
  <c r="H59" i="254"/>
  <c r="H51" i="253"/>
  <c r="H56" i="253"/>
  <c r="H49" i="253"/>
  <c r="H61" i="253"/>
  <c r="H54" i="253"/>
  <c r="H47" i="253"/>
  <c r="H59" i="253"/>
  <c r="H52" i="253"/>
  <c r="H50" i="253"/>
  <c r="H51" i="252"/>
  <c r="H56" i="252"/>
  <c r="H49" i="252"/>
  <c r="H61" i="252"/>
  <c r="H54" i="252"/>
  <c r="H47" i="252"/>
  <c r="H59" i="252"/>
  <c r="H52" i="252"/>
  <c r="H57" i="252"/>
  <c r="H47" i="251"/>
  <c r="H52" i="251"/>
  <c r="H57" i="251"/>
  <c r="H59" i="251"/>
  <c r="H50" i="251"/>
  <c r="H47" i="250"/>
  <c r="I54" i="250"/>
  <c r="H59" i="250"/>
  <c r="H49" i="250"/>
  <c r="H61" i="250"/>
  <c r="H52" i="250"/>
  <c r="H57" i="250"/>
  <c r="H58" i="249"/>
  <c r="H51" i="249"/>
  <c r="H54" i="249"/>
  <c r="I47" i="249"/>
  <c r="H52" i="249"/>
  <c r="I59" i="249"/>
  <c r="H57" i="249"/>
  <c r="I51" i="248"/>
  <c r="H49" i="248"/>
  <c r="I56" i="248"/>
  <c r="H61" i="248"/>
  <c r="H54" i="248"/>
  <c r="H47" i="248"/>
  <c r="H59" i="248"/>
  <c r="H52" i="248"/>
  <c r="H49" i="247"/>
  <c r="H61" i="247"/>
  <c r="H54" i="247"/>
  <c r="H47" i="247"/>
  <c r="H52" i="247"/>
  <c r="I59" i="247"/>
  <c r="I62" i="247" s="1"/>
  <c r="H57" i="247"/>
  <c r="H50" i="247"/>
  <c r="I51" i="246"/>
  <c r="H56" i="246"/>
  <c r="H49" i="246"/>
  <c r="H61" i="246"/>
  <c r="H54" i="246"/>
  <c r="I47" i="246"/>
  <c r="H52" i="246"/>
  <c r="H50" i="246"/>
  <c r="H59" i="246"/>
  <c r="H51" i="245"/>
  <c r="H56" i="245"/>
  <c r="H49" i="245"/>
  <c r="H61" i="245"/>
  <c r="H54" i="245"/>
  <c r="H47" i="245"/>
  <c r="H59" i="245"/>
  <c r="I51" i="244"/>
  <c r="H56" i="244"/>
  <c r="H49" i="244"/>
  <c r="H61" i="244"/>
  <c r="H54" i="244"/>
  <c r="H47" i="244"/>
  <c r="H51" i="243"/>
  <c r="H49" i="243"/>
  <c r="I56" i="243"/>
  <c r="H61" i="243"/>
  <c r="H54" i="243"/>
  <c r="H47" i="243"/>
  <c r="H59" i="243"/>
  <c r="H52" i="243"/>
  <c r="I51" i="242"/>
  <c r="H56" i="242"/>
  <c r="H49" i="242"/>
  <c r="H61" i="242"/>
  <c r="H54" i="242"/>
  <c r="H47" i="242"/>
  <c r="H59" i="242"/>
  <c r="H51" i="241"/>
  <c r="H56" i="241"/>
  <c r="H49" i="241"/>
  <c r="H61" i="241"/>
  <c r="H54" i="241"/>
  <c r="H47" i="241"/>
  <c r="H59" i="241"/>
  <c r="H56" i="240"/>
  <c r="I49" i="240"/>
  <c r="H54" i="240"/>
  <c r="I61" i="240"/>
  <c r="H47" i="240"/>
  <c r="H59" i="240"/>
  <c r="H52" i="240"/>
  <c r="I51" i="240"/>
  <c r="H57" i="240"/>
  <c r="H50" i="240"/>
  <c r="H51" i="239"/>
  <c r="H56" i="239"/>
  <c r="H49" i="239"/>
  <c r="H61" i="239"/>
  <c r="H54" i="239"/>
  <c r="H57" i="239"/>
  <c r="H51" i="238"/>
  <c r="H56" i="238"/>
  <c r="H57" i="238"/>
  <c r="H50" i="238"/>
  <c r="H53" i="237"/>
  <c r="H51" i="237"/>
  <c r="H54" i="237"/>
  <c r="H47" i="237"/>
  <c r="H59" i="237"/>
  <c r="H52" i="237"/>
  <c r="H51" i="236"/>
  <c r="H56" i="236"/>
  <c r="H47" i="236"/>
  <c r="I54" i="236"/>
  <c r="H59" i="236"/>
  <c r="H57" i="236"/>
  <c r="H51" i="235"/>
  <c r="H49" i="235"/>
  <c r="I56" i="235"/>
  <c r="I62" i="235" s="1"/>
  <c r="H61" i="235"/>
  <c r="H47" i="235"/>
  <c r="I54" i="235"/>
  <c r="H59" i="235"/>
  <c r="H52" i="235"/>
  <c r="H51" i="234"/>
  <c r="H56" i="234"/>
  <c r="H49" i="234"/>
  <c r="H61" i="234"/>
  <c r="H54" i="234"/>
  <c r="H55" i="233"/>
  <c r="H48" i="233"/>
  <c r="H60" i="233"/>
  <c r="H53" i="233"/>
  <c r="H58" i="233"/>
  <c r="H51" i="233"/>
  <c r="H56" i="233"/>
  <c r="H49" i="233"/>
  <c r="H61" i="233"/>
  <c r="H54" i="233"/>
  <c r="H48" i="232"/>
  <c r="H60" i="232"/>
  <c r="H53" i="232"/>
  <c r="H51" i="232"/>
  <c r="H56" i="232"/>
  <c r="H49" i="232"/>
  <c r="H61" i="232"/>
  <c r="H54" i="232"/>
  <c r="H47" i="232"/>
  <c r="H59" i="232"/>
  <c r="H50" i="231"/>
  <c r="H48" i="231"/>
  <c r="I55" i="231"/>
  <c r="H60" i="231"/>
  <c r="H53" i="231"/>
  <c r="H51" i="231"/>
  <c r="H56" i="231"/>
  <c r="H49" i="231"/>
  <c r="H61" i="231"/>
  <c r="I56" i="230"/>
  <c r="H61" i="230"/>
  <c r="I47" i="230"/>
  <c r="H52" i="230"/>
  <c r="I59" i="230"/>
  <c r="H51" i="230"/>
  <c r="H49" i="230"/>
  <c r="H54" i="230"/>
  <c r="H57" i="230"/>
  <c r="H50" i="230"/>
  <c r="I62" i="246" l="1"/>
  <c r="I62" i="253"/>
  <c r="I62" i="255"/>
  <c r="I62" i="252"/>
  <c r="I62" i="242"/>
  <c r="I62" i="241"/>
  <c r="I62" i="239"/>
  <c r="I62" i="238"/>
  <c r="I62" i="237"/>
  <c r="I62" i="236"/>
  <c r="I62" i="234"/>
  <c r="I66" i="234"/>
  <c r="I68" i="234" s="1"/>
  <c r="I62" i="233"/>
  <c r="I62" i="231"/>
  <c r="I62" i="258"/>
  <c r="I66" i="240"/>
  <c r="I68" i="240" s="1"/>
  <c r="I66" i="230"/>
  <c r="I68" i="230" s="1"/>
  <c r="I62" i="257"/>
  <c r="I62" i="256"/>
  <c r="I62" i="250"/>
  <c r="I62" i="248"/>
  <c r="I62" i="244"/>
  <c r="I62" i="243"/>
  <c r="I62" i="240"/>
  <c r="I62" i="230"/>
  <c r="I62" i="249"/>
  <c r="I18" i="39"/>
  <c r="I16" i="39"/>
  <c r="I17" i="39"/>
  <c r="I30" i="39"/>
  <c r="I19" i="39"/>
  <c r="I20" i="39"/>
  <c r="I21" i="39"/>
  <c r="I22" i="39"/>
  <c r="I23" i="39"/>
  <c r="I24" i="39"/>
  <c r="I25" i="39"/>
  <c r="I26" i="39"/>
  <c r="I27" i="39"/>
  <c r="I28" i="39"/>
  <c r="I29" i="39"/>
  <c r="H8" i="39"/>
  <c r="C10" i="2"/>
  <c r="Z1" i="2"/>
  <c r="B48" i="39" l="1"/>
  <c r="B47" i="39"/>
  <c r="H48" i="39" l="1"/>
  <c r="I48" i="39"/>
  <c r="H47" i="39"/>
  <c r="I47" i="39"/>
  <c r="H44" i="39"/>
  <c r="H43" i="39"/>
  <c r="H42" i="39"/>
  <c r="H41" i="39"/>
  <c r="H40" i="39"/>
  <c r="H39" i="39"/>
  <c r="H38" i="39"/>
  <c r="C39" i="39"/>
  <c r="H13" i="39" l="1"/>
  <c r="H12" i="39"/>
  <c r="H11" i="39"/>
  <c r="H10" i="39" l="1"/>
  <c r="H9" i="39"/>
  <c r="H7" i="39"/>
  <c r="G61" i="39" l="1"/>
  <c r="F61" i="39"/>
  <c r="B61" i="39"/>
  <c r="G60" i="39"/>
  <c r="F60" i="39"/>
  <c r="B60" i="39"/>
  <c r="G59" i="39"/>
  <c r="F59" i="39"/>
  <c r="B59" i="39"/>
  <c r="G58" i="39"/>
  <c r="F58" i="39"/>
  <c r="B58" i="39"/>
  <c r="G57" i="39"/>
  <c r="F57" i="39"/>
  <c r="B57" i="39"/>
  <c r="G56" i="39"/>
  <c r="F56" i="39"/>
  <c r="B56" i="39"/>
  <c r="G55" i="39"/>
  <c r="F55" i="39"/>
  <c r="B55" i="39"/>
  <c r="G54" i="39"/>
  <c r="F54" i="39"/>
  <c r="B54" i="39"/>
  <c r="G53" i="39"/>
  <c r="F53" i="39"/>
  <c r="B53" i="39"/>
  <c r="G52" i="39"/>
  <c r="F52" i="39"/>
  <c r="B52" i="39"/>
  <c r="G51" i="39"/>
  <c r="F51" i="39"/>
  <c r="B51" i="39"/>
  <c r="G50" i="39"/>
  <c r="F50" i="39"/>
  <c r="B50" i="39"/>
  <c r="G49" i="39"/>
  <c r="F49" i="39"/>
  <c r="B49" i="39"/>
  <c r="G48" i="39"/>
  <c r="F48" i="39"/>
  <c r="G47" i="39"/>
  <c r="F47" i="39"/>
  <c r="C44" i="39"/>
  <c r="C43" i="39"/>
  <c r="C42" i="39"/>
  <c r="I50" i="39" l="1"/>
  <c r="H50" i="39"/>
  <c r="H54" i="39"/>
  <c r="I54" i="39"/>
  <c r="H58" i="39"/>
  <c r="I58" i="39"/>
  <c r="H51" i="39"/>
  <c r="I51" i="39"/>
  <c r="H55" i="39"/>
  <c r="I55" i="39"/>
  <c r="H59" i="39"/>
  <c r="I59" i="39"/>
  <c r="H52" i="39"/>
  <c r="I52" i="39"/>
  <c r="I56" i="39"/>
  <c r="H56" i="39"/>
  <c r="I60" i="39"/>
  <c r="H60" i="39"/>
  <c r="H49" i="39"/>
  <c r="I49" i="39"/>
  <c r="I65" i="39" s="1"/>
  <c r="G19" i="2" s="1"/>
  <c r="I19" i="2" s="1"/>
  <c r="H53" i="39"/>
  <c r="I53" i="39"/>
  <c r="H57" i="39"/>
  <c r="I57" i="39"/>
  <c r="H61" i="39"/>
  <c r="I61" i="39"/>
  <c r="I31" i="39"/>
  <c r="I62" i="39" l="1"/>
  <c r="I67" i="39"/>
  <c r="G21" i="2" s="1"/>
  <c r="I66" i="39"/>
  <c r="G20" i="2" l="1"/>
  <c r="I20" i="2" s="1"/>
  <c r="I68" i="39"/>
  <c r="C12" i="2" l="1"/>
  <c r="C11" i="2"/>
  <c r="H9" i="2"/>
  <c r="C9" i="2"/>
  <c r="H10" i="2"/>
  <c r="H11" i="2"/>
  <c r="G22" i="2" l="1"/>
  <c r="H12" i="2" l="1"/>
  <c r="I22" i="2" l="1"/>
  <c r="F1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B3" authorId="0" shapeId="0" xr:uid="{0B20205D-7B15-4EC9-B5C2-42741BAF14A4}">
      <text>
        <r>
          <rPr>
            <b/>
            <sz val="9"/>
            <color indexed="81"/>
            <rFont val="MS P ゴシック"/>
            <family val="3"/>
            <charset val="128"/>
          </rPr>
          <t>13桁数字入力（T、ハイフン不要）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7" authorId="0" shapeId="0" xr:uid="{D59A9EF6-665D-424B-8C74-F87B53B702B3}">
      <text>
        <r>
          <rPr>
            <b/>
            <sz val="9"/>
            <color indexed="81"/>
            <rFont val="MS P ゴシック"/>
            <family val="3"/>
            <charset val="128"/>
          </rPr>
          <t>7桁の数字を入力（ハイフン不要）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187DFBA3-8D4B-4951-BA50-097F6BD178D3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DDE7F463-6427-4152-B389-FC983B643BE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95B2E010-15DD-4142-A381-B27573D356C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7EFFA9DF-2FBC-49BD-B17E-47323CBC516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2AF23630-E3CC-4A97-A481-618D977C5BA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B3403382-C9A1-434B-BBEE-216048F74CF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A473C845-20A8-473F-B681-32CEC40CFAB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14E34869-33AB-48C0-95DC-CCCE72C6CCD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785022B9-F25E-47B4-A362-C26BAC10ED9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C799CC2B-394D-4251-8743-C3186C20EFB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6CF9300F-4631-41D5-908D-CEE7D88E208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60CE1B79-7BD0-4B07-845C-C6B5C64B987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F4035E92-1B51-483E-92D2-AD42CCA88E0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7B2450D2-CCD9-460B-A038-F9C1F39891E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FAF6A6C7-0058-4841-9498-96C6F21B4B2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13CD9584-4896-4F6C-B5B3-95739650B2A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D5940EBC-C32E-4AB4-8FA0-0675ED21D5E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4949A3CA-4475-44BD-B7BC-79BC6423831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CD424995-BEC4-4C62-AEBF-0D07BB16CAC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696FBBDA-A7A3-46A5-9870-8C55D87ECE9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F52C1391-3C43-44C3-A00E-39C7C3E0A9F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E9219E65-74A9-4D1A-A4C7-1A8ACF164CD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809FB116-D014-47A3-9997-4383A467879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64F16244-6C90-4DC2-8BC7-23868CA4A46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D39BDE77-7019-4838-82B6-7761946FF33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483D2EA5-C907-41CF-AE40-E7769AC5678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9DBFD4B8-6247-4E50-BE20-D06C36FE6F9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19686EE2-3ECB-4E4A-9421-968AD2360EE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3A03442F-19BD-4B94-8DE2-C74728BFEFD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E8A3E20C-E029-456F-8F8C-A0C35890E95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B56BAFCE-2D6D-4B0B-9D68-1B7919CE7B7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8DB46E0B-9A83-472F-B179-8A2EC088C220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48A9F19B-9534-43B1-A798-DE4ED7D7DF6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D1682081-FA79-4693-A182-85F058B5F8F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4D7E7B89-341B-4CF9-A571-B014D8DD9EE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C0D9934E-E74C-4451-9BDF-2F5F7C088C6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A4B36677-8F9E-4035-A6C3-E90207DE873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304CEED5-1310-42EC-9588-3567C11A6FF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AFD2C1AD-8260-4539-BB71-EC1666DA28F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B9E4E733-E334-481F-B856-142DFEC2E52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0275294D-5FD1-4D96-90F2-D6532B77457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EE0D44A4-9B7C-48C5-B5A5-B130242B1BE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0CB26FB5-0586-49C8-BD3A-AABDC4FED26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D81019C8-8FEB-4022-AB42-13D8D74A03D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9C3E7A63-1506-449E-A522-4F1A5E9E375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985ACBC2-272D-4030-920A-C0FD57070AC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720220AF-613D-4CCF-A3F2-064F777ED4A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83FF64A6-5C88-4EF6-8893-3043E036B0F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DEAFFE92-877A-4FCB-BEC2-BFC993353C7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7C56CB38-0E9E-4A64-8089-3AAF29C95D0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9571CFE8-F7E1-425D-8A1B-38006BD0D2A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CB08F0EB-737C-47EE-BDEC-17C4891B3AE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D69031D6-6515-4464-9113-4975AADA209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8C030B6B-E785-4108-B9F6-65CFE29CEF2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804059CE-A46B-47AA-A65A-A97E2983FDC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179356E0-B9E2-4472-A7FF-012DB2C7E0C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5CEE2610-765C-4072-BFE2-3345DE64B7A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0D53439B-24B7-4931-943A-3F78D189A0A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34E8D901-EF00-45FD-925E-9D8545C3336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6A413BC5-9692-4172-A060-AACCC4CA851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7E457056-B5C2-4751-A6C2-161E39FA196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6C1A7C17-AC7B-447A-8757-31997C7696E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AC506036-929A-4547-8FC1-9C52040327B1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773CC64E-1311-4DA7-90F3-460A8D92EBA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45A7A31F-59E5-412D-91E9-38E92E77A15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DC432826-7E9B-4052-AA57-CDCA65AC776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C5DE14E4-1183-458E-9DFC-5BF2AB2FB47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FD39350C-6A96-45FC-B00B-6047DE5D821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F1E1515D-A478-40E4-98C8-84E3A0D544F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0CF69EE4-120F-4C81-B57D-90CA224E6D9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C129BA1A-019E-4239-8A1E-D5EF170790C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4D11C233-4574-4D35-8FAC-B99CBF1A58C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3794D6F7-C519-490F-A3D2-557423A3572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ECA517A7-E664-46A2-B5B5-C9A053D706F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5FC99984-6522-4397-939B-822E7E9A64D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ED281305-7404-49F3-8ABF-B4F4EBE3A4B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3260C16E-309C-4D44-8B14-C6691026963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EE16D107-22B4-4C7B-B46A-56E995DA257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D91D2C5C-3069-4CB4-BD5B-6296C9865A0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7D0A3553-9C11-4E40-81D6-F058D3AB33D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7BF67061-8A33-4C85-B60C-2FEC3EECA9C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AFAD9969-293A-4024-B565-7FC3DDC7487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3CF9E51C-B068-442E-BA8B-DF2E33105F0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B79E3509-D0DF-4DA6-AF3D-25137A6DEBB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54D4AB4D-FBA0-4B87-A7A4-70025B3430D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34FD54D7-B701-41DE-BC38-2DA96632C2F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A297B404-58BE-486A-9FAA-484EFA18D00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EB26054C-8BF6-4E65-BE1F-6550592D41E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6447997E-B4D6-4EBE-B58A-1A99C657E56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7C93A5AC-AB37-40EB-866D-EBAAF6929BE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04F665C0-F91A-4E71-AF7F-8D1CDC39E0F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23B06AEC-A948-48F5-BEAD-601FC7B0012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F8C66C61-A184-4DDD-BF29-4C7706EE5A6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2CF43452-2213-464C-9291-6205F8BF6291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F8DD32EB-393B-48CA-9E77-6437173F86B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FA98C267-28EF-49F2-90DF-A7F3E27FF9E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34474100-86D5-4C15-8A64-7F3D15756C5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4BD1833D-AC49-40F2-BBD5-745FE2B352B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FC550C9A-B34A-4CC3-8F5F-7D01F9283F4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E3CEF89F-3955-4F1E-BB56-3BBF624A86E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B6D54B2E-45B9-4674-960B-482EF833C43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93CE0FDE-7ACD-42D0-91D3-DCD83A5AA2E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BF840E88-8FDA-4521-9F6A-1C1330F5143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D069889F-4E27-4DEB-95E3-EA869B09ADC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F8DEAA65-40F5-4102-82CC-7DC58ABC3BC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A3C13CFF-59ED-41F8-B4EF-502E68B444A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DDADA7AF-BD30-42BB-A236-68DD9407B0C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56E9F08A-A07E-4309-A3B2-4450D0C5034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F18D45AD-877B-4720-BD58-CF7E7C4CE6A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80867D83-BEE7-4062-A925-84BB3741DBC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719DC88B-6EAA-44A9-A8DF-57ECC1C5787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60F73F33-86FC-4CF8-B362-261B741DE4B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DBEDA5DF-C3AA-4B66-A7D5-45ED5CDEA59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91906350-AD18-473C-B0F6-8C8A1CB8024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C333D9F5-72C1-4978-B392-7E3E489CE03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96ED521A-2D08-443D-8FE5-8DC990E8BE3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DC1EE289-D9F4-4538-B35F-1AB45F45C17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261153BD-2815-469C-AE9F-7612F2572A8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596748B2-FBEE-4A4F-A6F0-4D6E022D2BA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567B3900-208E-4DF5-801B-20786F701EE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56B71A7B-3545-48C1-97B7-ADFB6A5B595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943A2AA6-7C46-4A46-A01A-DD29E76C493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CCF89351-1356-4773-A582-3C5AC73D55F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363D9DB3-A1AB-4EBE-B2C9-2749FC9D2A8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92C1AA82-7BAC-40AD-A781-89FE42D3E408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9B3DE99E-1148-4DAB-95A8-28F0DCEE5FE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C798605D-0202-4C4F-BC3A-BC430FD8151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98045B80-07E6-4B4C-A819-E226B258CE9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26998C4B-9241-4E79-8A43-7D01AE5BC21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36861317-DDD8-450B-93A3-352965D7AFA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925438EE-947E-4108-BE28-4469FA828D1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D894893D-D92B-4A9E-9FB3-83D359FB58F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C17C1EA0-2AC8-4BAF-9A26-3537449338D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383FCBDA-4BB8-4DEE-B8F2-29CB35D719F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7FB17154-F6AD-48F2-9F76-984F2940986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9BFBEE1F-0D9C-4644-886D-A915FEA659E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F0677A13-4601-4800-9F42-167F9D59134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67F98979-03F2-4706-ADAC-8120AFC35F3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FB6F3C28-6638-4399-A450-F76B48E8DA8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D42D422B-CD45-457C-9CB6-946BBE2CB5E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7791EA6A-5613-4BF3-A6AB-5B4B818A498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E6B8E089-E44A-4D45-9E2F-5FAB9EA8B96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F0A5BAAD-7159-4DB5-9220-7A34A413CED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99F39F00-EDC8-496B-B023-3197C707084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E239EDE7-A843-44D2-BD89-A29A501BECC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2E36FDCF-E40C-4089-B272-5CE2A03DCC8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E577F95E-D57C-4BD8-82B6-3F5C335E871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53E51571-DD5D-488A-9398-0B8DAD01B1B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5FFB1DAB-69F7-4945-BAAE-5FDB0214872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1FC6EAE0-995E-489E-B9B8-97C9511704F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E49AB4AC-9EF3-40A5-B273-02AA4E714CB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EA8E6A80-C62D-444C-8EE9-7B94FE7872F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50F8C493-6113-4B21-8964-659ACF99869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832A69A4-2F20-4977-ADA8-0BA66DC574E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43C4FF1C-9C05-4049-A428-B2DED9E5925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D177438A-7F4D-4929-8791-E551A27187A2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743CBD99-1BF6-4B1A-B405-5D05AC318E0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7EF0486E-4E9E-48DF-9E16-554C632D522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927A1A1C-8304-4087-89DB-07EEE003418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5BA0726E-7BD5-4989-A98C-6B7C8AB9DA8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1CC93AE2-09A4-4BCE-866B-77B75E339CD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DBDB5AF4-9287-4326-A62C-2904C1CF856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32A31119-7C03-4809-97D4-97360B11FC7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A320EB8D-4F51-4091-B616-BDEF9032604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76B8243F-6413-484F-AA24-056451625BF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DA574C5F-940F-436D-B973-34BE769DCEE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AC9A574B-DF8A-428D-BB28-38ABB1D1E70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D23B21A7-A87E-4250-B104-B4F3FB5F090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4E10E11F-CEE8-485A-A53D-6CE1D1634D5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876B2789-3D30-4A1D-A8EA-F29520FE531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229328E1-5F11-4DE8-9AAB-780EB527969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35C94016-644F-4AC6-B9E7-307105B45F6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A584F849-F1BD-4102-BF49-A159FE11F09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6B19359F-D874-4886-A144-D120DADA9C0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11F1DFE2-1D43-42E4-A438-DC407BB5E5F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1E9FFDAD-958F-4ED9-9D2F-B8B080E38AA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050D2EA4-96CF-42DD-9916-2259E86D91F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3FB8BDCE-F13D-4A3E-A19C-D7A4AAA6E62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1D659374-59E7-46D1-B22C-133DE3A4097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D1935FF8-F6FE-4EEF-B3DF-BA29B66C6A4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94B84A3E-972F-4852-A09D-E3A61327D88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85D7ACB8-9383-456E-9C06-D3394715E72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CC4ED4F4-2E0A-4DE8-BCA2-D0D565B0A0A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BCD2C5E3-7A3A-4164-8257-2E60A924508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579388F2-C76D-4F0B-8403-7B7A5BF892A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31941CC5-3839-4CD2-BF0A-5EED9F5636B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E916FFD5-46EB-4439-A634-70272A464676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C2E255BF-ADC5-4EFA-AE8F-9EFDEDBCA20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FACD2B83-5A1C-48A4-8EF4-714BF7F1E1B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3C13E708-DE94-40BA-BEE9-DC6BB2F38ED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5A1CD50B-1A42-43E2-B411-841800D25E3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07A794A8-24F6-4825-9A97-373E35659BF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F06762E4-407F-4993-8078-8C9CB425BDD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F19F4BB4-D48B-48E9-99A9-EB35793C2F9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DECBAF9F-A439-4582-B692-CBF00B1BDD7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4E864430-BF64-4803-8E9F-85CBB68279E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02FF16A6-C600-45CA-AE5A-CA83B3F956A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2CA3FD61-1E06-4D59-8FF9-71F96EF2939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48AF8049-174B-46F6-9C54-1AFED608922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3DF9CA51-9167-4FFB-9113-D7D0EFDE431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62115011-1A5E-468C-A7D7-A5B2FBB2EE6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73D08F6C-EDC9-4F0E-9C68-1BAFA4DD62C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6D759909-E90D-4B33-9597-7D073BD2633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4EE05C9B-5046-457E-AC4F-422ACC9460A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F54EDCCA-EDC0-4C88-8EA1-8024A66BD5E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43FDCABB-13E0-4FF5-9EA8-44B46749276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2995F5EB-341E-4EC7-9354-020767A0176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4D0FBEA9-FE5A-4493-801A-57664E7AA82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6A69967B-3FF7-4BB6-A9C0-CE94138B93B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7856D3A6-9F99-4C75-9608-5ED6D66139D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765458AF-7601-4252-8712-D0AE50D148D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FCAD08E1-465E-4A1F-90A2-33F01B6670A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55CF90F2-BEDA-4931-BE37-581FCEA26A0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E8F07025-EF2D-45C9-BE43-9B835E40D2C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CEEAC460-DB4A-4821-82E7-F28FAC891C2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A1ADE489-90D7-47BF-AF8E-B26786BD01A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C85D083D-7BF7-4D41-908B-1768A43CFCC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714E943B-9F56-4266-8738-1707173DC068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01CDCD16-16F9-43C3-97AD-8AFD7BC58CB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C5B071FB-045A-4569-A29E-A049D2CA08F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7A63CD9C-7431-4776-8E0B-D71164082EB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67986C6F-6D62-4C58-B709-53F8462C8BA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9EAFA4D7-3BE8-436B-9D52-82C47E45413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6936D1F9-251B-477C-9074-1906BCE2D30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FB7297FC-AB4D-4179-B123-79AA983D7E2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5759A9B8-F228-4882-84B2-F7DA82E453D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0240D98A-8D25-47B9-A27D-D54BEE185CC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40F4427F-C12F-4EDE-AD3F-39881A8ABBC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D0A5C502-BB56-4D5B-855C-6B074A80567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34D377F2-9208-4379-8996-D9BCB5BB043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AACF66BE-1B4B-435A-A412-762FF149109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B2B84BF4-0E94-43B7-A83A-C8B3071C663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2EF13C15-E169-4D0F-ADE1-715CE42E0C6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55A346A4-8CFF-47AE-A365-98D2E6A01BD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0FE62AF2-D389-4204-B25D-5FAADF1AF2F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666D06D5-9D93-4EA4-BCC1-5EF9F692BBB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97B9C3F3-B3D5-4707-896B-D6501C8E84A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D85198EE-FC5A-42D2-86AD-5D850B808F9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58CC8290-587E-47D6-B7D5-11E21B46021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1CB799AB-AC60-4F8B-ACDA-EF6EB267ED3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1A3CD2F6-0039-44DE-B289-699A026169D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182BBFEE-66C1-4708-9030-C5A7EF51B11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CA2385CA-E7FB-4E22-AFAB-EC2D226A51D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F8349801-7B21-44D8-977D-09A3F2FC95B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DC865BD6-6056-4A0F-B244-3A8E5237DC8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5474F84C-C244-4A3D-8EFA-21227949CD3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09DBA2EA-91D2-420E-967D-4CAD6D6BA15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9FD761C0-4634-4A24-AE83-85EC7761AE4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DEF2FA2F-CB7B-49BF-9BFF-D77B3D7F0814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59643630-94D8-4E68-A0E5-9ED38D6BF4E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9DF43E22-B878-4C54-9A4F-2427391AA9F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F8A37919-16B8-4099-B5EC-17FC29FFA2D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42DF6416-1F65-4619-8644-45E952B7FB8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B3734562-C103-44B4-854A-26775257BCC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A79DF315-8D5C-4641-93D0-434519571C5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A9FF27AA-5410-47BB-AA21-2D8A4DBB2B3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F554B427-2421-4841-9C4E-73879B926E8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262501C2-05A7-492A-B750-1EC8FB33E0A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A567D3BE-22D9-4DEC-A45E-7D4876092A1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2D80959D-380D-4DE1-A508-6CE29BD7B65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4045FF22-11EE-4925-80E9-5030AB4417A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7CAC74EE-0F2E-4386-BDEB-C438864FA81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5C02ADFB-EA44-408F-91BC-2D54B086EDE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D9DDEA11-77D6-4B4C-BF23-033E01DFFF3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ABF063DA-4B9D-43AF-881D-068BE89434A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8C0B95D4-DA03-4D80-89EB-F68BFBF5191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D3FEBD8F-4AA0-49F5-8ED0-4BBE49CB2D6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D9189ACA-B076-40A9-9942-E6BF533FE86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3E3BE4CB-C1C3-462F-A240-46FBEC69B48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F1AE62AB-9EF8-4A41-A6A8-9D11EE35CD5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FDCF17A9-C3C9-4D96-A6A9-DF1AC8CA23F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618342A7-5BB5-47F8-9A5C-B362E5E1C30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9832DF7D-7F9B-4DBC-BBC2-3B5D6BC612C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2194D23D-1109-4444-9643-CDE59DF650F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FA9357CD-7BD9-4F65-AEE6-EB61B38ED27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86754EEB-9BE5-43E6-B3A7-5EC03F5CBC1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06575D67-59EC-4B8F-817D-D6A5CE644A2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2A9B3E46-1A94-43B4-8BBE-CFACBBA74B5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7F5C9B24-F716-4D62-AB71-42FE7E9EB6F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C022431D-0A20-49DE-BF21-CAE5AEA0463C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EB85D41D-8A49-4F7A-AB09-DDB7269B9BC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46B1E2DC-0CCB-4212-B852-ADB7253CC4D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8FA119D3-B935-4037-9386-9C78DF1A949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CB78B4E8-BC6C-4A3C-93E4-32BB8812831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A8080613-FFE9-486D-964F-5464F6B4E73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BDDBBF81-4106-48DA-B738-E3FF15481AE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7CC886DA-69E2-47EA-BA27-C8E6ACEB526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D4574000-296B-4B3A-BE18-0B3E5F15BE4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3C056458-295E-4F06-9508-CE08AAEDB0D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9CC2F298-679F-40AF-A997-66821FD2C6B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396270CB-86CE-44E5-A26F-C9E7F2CB6EB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4774CDC7-CFC5-4771-A405-2115C3C51EB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0FC5919C-6BDF-4BA1-9A08-57EDF5A57D4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97249AA1-9CFD-4780-BE89-A9C92B3262B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A5635D90-1E90-47F2-A51C-B1699C0FE2F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9131192A-128D-4ABF-BE54-7DF11D10C29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0DE158F7-DA6A-485C-A91B-89543BB2001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A0F8B6A6-B272-446A-96D8-18F9CA2A220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F80EA40D-19FA-4217-A1C2-AFCC72F6072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2875B7B6-B8DC-45D9-890D-CC58A5B3235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35EB1884-8263-4A7E-ACF7-EB42C216FFC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D0547424-FD61-4034-A6F2-5B45CC90A4B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24036482-BAB2-48D6-B64A-5FA9181AB11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D333CE67-A841-43E0-9D3C-BB4A7866551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69177B95-ECA8-4311-BC1B-54EB8EF0C6D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695F3ABA-B78B-476C-BCAF-C4408EBA07B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EE28A247-AF43-433C-9C7D-F9D8EFBC02E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639A5D94-5502-4329-B3B6-CF3AD90EAC6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AAFB9A63-6AD1-4E55-8047-63BD8807A3D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E4F91E2F-660E-4475-80C6-141EFAD421C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6" authorId="0" shapeId="0" xr:uid="{37A4964F-8D3E-4297-95AD-DAC97CEEA6FF}">
      <text>
        <r>
          <rPr>
            <b/>
            <sz val="9"/>
            <color indexed="81"/>
            <rFont val="MS P ゴシック"/>
            <family val="3"/>
            <charset val="128"/>
          </rPr>
          <t>請求書枚数手入力可能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23F5E87B-5166-4499-8F75-34F23A247EE5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A397BEC1-A9F5-4030-A02C-986CCC97928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69842989-755C-4957-BEF8-4C35DFF88ED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720056A7-E2D0-4B94-970F-C8A31DF5C76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A9836D4C-2A99-4BB7-BDCF-27FF59461A9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CF435700-74A6-4B31-8ABC-643295E1BCA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22C3ACCC-D8F2-4B5D-9CD0-30B6CB02C2D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E653B438-F9E3-4982-9E2F-333AE4FCF9A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1C686924-F76B-434D-BB50-8B137B1C8CB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AE57A8E7-1DE4-4DBD-8E78-A5D6B30EBAA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22FB676E-85E6-45E1-BD95-72BDA2E8450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7283F8B5-B169-478F-AA17-35598167246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C87F7DC5-9CEE-4DAF-B905-23094657DD9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E29B6C1E-59D0-49A0-BDF4-A3392BCC26E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FD9F7B7C-6681-41E9-AFB2-89F13074A0A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D1C337D8-7F12-44C4-B79E-097C930BBB7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69B46A8F-925B-431F-8013-DB0DE6CD81B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BBF36184-CB3F-45A2-A72D-5F27535DE1A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8C0EDAC2-E36B-43AB-84ED-CD17CD6FCA5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ACFA0B33-5FE1-48A9-8F7D-A6584ECCBFA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89E13651-883E-4CE1-9BDF-66E227D7A58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AFA15145-4460-461B-9F41-BE6AB8179FE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005E6E34-09E2-4925-8BF7-087F935FFAF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59A126D7-555A-44C8-8DEE-A77B2A17DEF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FEEA80AD-98C8-4947-BE8C-2A22505FF67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0B8BA8F3-A03A-4120-AAAF-CA3935FC24E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01669200-4890-4F23-A33C-4C2FF003DFD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EE202497-5888-4C9B-AE8C-B66A55861B5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415A744D-307A-4CB2-9142-E0ECD71C1B9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74A66555-DE43-41EA-8155-05026C0AC80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A9A9F1FD-45A9-411A-8B18-DA2C22B17F0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C4D5194E-8CBF-4389-963F-B506E4976B3D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29D8C5E8-BC71-4E19-B42F-45235498CEA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99E2DB10-4186-4D3A-A6CA-61B00E4F464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7DE16F96-E9A8-4B4B-8A1E-D3EBC99637C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88865333-06D7-4F6D-B95A-160A30BF73E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8D94D1D0-1BFB-4C0B-8D28-2347092BD77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1B1FB723-2F3E-48DB-B912-281E9CF0657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39598BD0-FB80-405B-BE4D-89D572F9556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F43FAB27-5898-4B2E-93B7-5E706A8DC76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ED571D3F-6642-4F22-A274-8BE7CCBDDE1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92327EDC-8493-41A3-9EE8-9EC7E689A10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B263BE21-73AE-40B9-AB42-0AF40A892AC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59FC12F2-44B1-4FBF-AFE9-4B3B2BADD24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256E3AAA-0595-4642-89C0-E4F4FB1494F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44237B14-9BD9-4917-9107-0D1CEDA2E4F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6C8CF050-40F9-437A-B141-BDB9499B912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D5F353F4-0D97-4226-B54B-D11DABEB0D5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C7128D04-CB20-40EC-BC11-40C4326C8CA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D8EEEB7D-4648-4D49-854C-4702040C391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D6BF74B0-F145-4E16-8729-4C9F5428D7C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F6A0ED34-F56C-48E1-8B91-761E5ABD40E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3E596B74-F612-4CE5-9219-3757BC9E880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34221D32-0C97-45D2-940C-AEADD80BB35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7090C80E-AC91-4357-8ACA-71CDC3C8DFB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9E99B694-0F60-49C7-9C1A-EDEC956F1C0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4BF92ABE-334F-4B42-8091-82BEB2C9F13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2F30E06A-911E-4E0C-9F74-A0E890FFA55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EB125D0C-9F50-4802-BD00-16C5D9F6479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8D75F7FB-3638-4788-98AE-042A56559C1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326FA3D5-71D9-45A2-A60B-84234499CBE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5F18DFF6-9700-4D3F-940A-36C5247FFF2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BEBCC7A5-411E-4221-B604-DD4354EF959F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F595A3DA-3249-4A00-BC48-9A417CA03CD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B70B4C72-8DFA-4F02-84D0-75451937B33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77CE8C24-1F74-4002-B7D0-C6334077825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DC7CAA6C-8D47-4AD4-9889-DFB379C3503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565182C2-7F84-49C8-9F30-09FC90C26AA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8384198C-EB4B-48BA-B47C-AB371FB5239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FA654068-8B41-4CA6-8710-CFEC85692DE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03ABBC9F-75BF-470D-BEE0-B03DAD65EAD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D2912FD0-20C7-4C1C-9078-59AE3CAC850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4FCF113F-A58A-425C-A152-4CC7E098CCF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2B5407BB-98E8-4805-81F8-CE9D3D95C5E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6F660D61-4147-463A-A96B-3868345B324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0A993485-606A-4EBD-966A-0AC95FAE5F6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13AF6BF2-D94E-4675-B4D6-9067C74944D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6F1F730F-A181-4BDC-9D92-5D9CD31748E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C23B227B-F873-409F-B16F-A87162D9989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B4E64086-86CB-4770-B3F0-4FC8A853471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48D5BE2A-9EAB-4C9F-A68E-041583CF5A0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C2015647-5DA1-4E00-8340-EED51E9559E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9F025858-F8DD-46F7-9721-E97DAC42EE1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AF1ECC1A-A016-40C3-8FC5-C7BD7632623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9095B803-9BD7-4DEF-B256-E05BBFDAE80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6C8AFBD7-38C9-4ADB-8358-CB48DA83C5B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DE235814-028A-401D-A2B0-69272BE37E1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E157E657-2CA7-4DBA-87B0-91809CB75A6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7A91EF05-8754-4E79-BC5B-C4337957316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6741DD40-7DB6-474F-BE2A-8DBD1AE1D28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D303F69B-1D9F-428B-907C-4C730FEA371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F89FA8EB-51F5-4F40-8978-8BE481979A5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ACB5D9D6-BF53-45E3-B4FE-AE71562F6D9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7ECE1510-E0D2-4913-8B6A-0866BB3EEB09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8250B7A7-5FCC-4E9D-A062-38770F0B00E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D7CAFEEB-7AC2-483C-B775-EC6CDE76443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39AC3E32-069C-4006-9233-ABB55F0E3BE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BD24FDDD-B2B5-4DCC-BD37-608FCCF71FF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00A85D2B-25B6-4FEA-809C-EB6B9D1C68F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2D5421B6-CE8F-47E5-8F11-64B9807D736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DD4CDEB0-966A-4E98-A2C0-71EE3204148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32A86820-EE04-43CF-B620-7FCDDE383AF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98D7E59A-F57C-45C0-9B3C-1EFB495F76B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E6328451-8A41-48A1-8180-38A0F794897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24A2B748-0E71-412D-9FC9-E5572BB2C71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3B21EDDF-B919-40A4-B6E6-186E221529F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4740545B-C499-4800-9B30-4034D1E0DCD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B7F97E5E-E676-43AA-8B4F-DD85666D6AB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2E8ED8B3-44E1-42FC-8D83-2B80F754ABF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382FB694-E1F0-4AF5-8C30-D407C344076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33322BB1-F937-45F9-90D5-A2F88B12CB5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A436D13F-B295-4B51-AA71-8E7AE4B69E0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79DD3CE9-6170-4589-A92B-2EAC967A35A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2B0F07CD-63B0-4A96-B783-020B65181F4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AEFB4A13-CD83-4EA3-BA4F-01F1634EDC2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61465753-3A19-42FD-A12F-219678B3A1E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3E8798AD-3EF5-4A2D-A70A-D68A0A8BC2F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417A7321-2B4A-4623-AB9B-C9A4D5CFDED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FBB24FF5-E899-4CB9-8DC0-89C9AEA8344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365A899B-C8AF-40C0-B81C-6495CAA10DD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4CA5CE41-BCE8-4251-87B0-18B0BFD4005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BCB8EB4B-EF96-4BF8-9A13-1B54825068D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776DC1E9-9842-4710-AB80-14451F372D2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02F41D1D-1D21-44E5-A86D-F80975BC55A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DBCF5D9C-4C20-4C21-B315-19081FFD912F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18DE9D76-B263-40FB-97BD-6FA2FBFD31B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F4F1DF5B-CC0B-4881-A5AC-F9AECA04F88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60E5DCAD-2366-4AE2-97F4-FC94D7651BF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0579BD68-FDB6-4D87-B541-860E631C888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7E69F50F-8E55-4B4C-89D7-4FF12A5736C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627DD92F-B0C3-43C0-BB8C-5014126ED43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E9B8EF72-04AF-481D-94AC-CB9D4222DB8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D5719CC7-F36C-4DC2-A0BD-450A11FB298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606FCFCE-2C2F-4C67-9F03-522920FED5B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AEFD88B8-4AEC-44DB-9E78-6BE6A9F8024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A31E9E85-EFE9-449D-A8C5-C86D3738D0F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B8FA4231-A748-40B4-A731-282E0EC73F5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21D3B122-D948-4079-AB23-C33EABBA410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7B8EDAB1-CB29-4293-AA47-B6E4A78F17D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FE2FFFBE-1091-480D-B355-BA247B13E55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E65E1F02-0AC5-4F30-BC9F-2B9D66C4388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9D280E80-BB60-43B3-82E1-FC9B504072E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076059DE-1FA7-4863-B568-29396A44C40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5CD6BEE8-64EA-4060-9E84-DB6528DEA43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EBADA52B-4793-4648-AEDC-C570B304E7F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C38CF71B-58CB-4768-9C34-821D0CE14E7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45B23052-D42B-47C8-9E2D-302B0E4A17E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AA949ACE-FDC1-42CC-872F-CF37854ACCC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8AF64009-13A7-4753-84EF-B560CAB8C6C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6C14229E-DDA6-4312-B933-5E1EB2FE3F5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297089B8-8664-4B51-9778-54604269474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AABFC23D-88AC-427F-BD1F-DC6D9F792EF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7663B33A-548F-4C47-A82D-60A8A12DCED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45B30D73-4E3E-4013-9FE0-9F4D9DD02C3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705B67D8-73CE-4DE8-B158-DB87A1BE7FB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6B800DAB-485B-4335-AF77-0DEA02C4EB90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BA1E5204-2DD9-4A82-91FD-F91ECE3F691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684884CA-7993-48EA-AE87-EC9D916EC72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58748DCF-BE3E-4B39-B9C3-54BDF4CE773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51FE970C-2A64-488B-B1BD-CB2891E4C3E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F24205AC-5194-44AE-B086-FEF11FAEF07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222E8451-5AAF-4437-8B3A-9B9167A1DD4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8E4258E4-6DDC-4A51-A895-530E60D37DA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ECC4984C-05F5-464D-B055-B0FFAA105FA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CA10495D-C7DF-4144-9400-81FC36C60DD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EED6189C-D1AF-40D3-A082-DCF9485EB0B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0A200FF0-ADCE-4DBD-BC4F-53DAF807B53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56B616DC-8301-4723-9157-87C1A7D5FB9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95B50381-52AA-4BA7-A205-9B83B74A226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6356BEBD-BF81-4CF3-915A-41D44A4FE6F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E58007DC-EEB1-49EE-BD79-F7129A38A1C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34073C45-D811-40D7-8B4B-86EA289306E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6A1647D2-F233-4DCB-8248-B1048439148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D37C4110-C524-4ECB-8DA8-15B6D8D6AD0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428DB941-F6AF-489F-A9A3-BFBF02A8146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A72E9CE2-8069-4E50-A403-D54BFD2708A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089A1FF3-A01A-495F-9D00-4B88895500D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0624D6DF-1ACF-479D-8BB3-D54017FDDB6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7338782C-2AE0-41C9-8BDD-A2D901F58A6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DEBAE8F4-3086-4988-82D9-BDF3E2562FA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5759B9F7-EE3D-49CD-906D-19323BD61FD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C5BA6B2F-0705-49E3-9F18-3A046A5CA07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693E0244-5338-4865-BC0E-88A37052F39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583D956F-B202-4186-AD87-7ED3CFDEE40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ABE47724-93ED-4F18-AD85-A4BD190576D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9E56C00D-F08D-46E2-83EC-8E2D164EEE0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4C2A22C4-362C-4EE8-A72B-A62372B74817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87D78D98-0A8B-4788-8B35-8A9C9C9C6FE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07BADDBE-99DA-484C-93A6-769A7F1E962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E800E837-B891-4C55-ACAF-B4255DB3626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C78499E8-242C-4028-ABFE-4423D2661F8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9027B957-C080-423F-A478-21E251164CE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76437B0A-6BC3-41BF-AC85-4D5D027BF9E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B0D1D6FA-E4E0-4EB5-A0E3-D79F5A0F0DD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959B0835-209E-4F4D-932C-52B25147BD4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D5352715-88A3-4CFD-9DAE-35B9529075E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D39321C0-4232-4006-B105-2B84DD68873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4236212D-CBBB-4279-BF87-B969E3121E8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603BADFA-E56F-4498-BD26-EEDE81C6EE3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8E33ACC7-9480-4C50-A891-EC3BA86C329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6CC554D4-5196-47E9-8265-FA53614D90B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12FBEC13-AC08-4DDA-A735-0B2AF57ADF7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CDD849A9-43B0-40C0-8284-C2C5146AB7F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41E9B89B-3546-4213-A82E-387F4B38D81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618AF3A0-60BD-4D0E-AA37-29379BAB694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5785DBF6-B4C1-42CC-B1DB-CB95BE6A905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218AAFBA-3E17-4169-AF9E-08974EA8AEF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EED0B929-C345-42D4-9A0B-40D6C11686D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78FCE2D7-CD34-4607-A6FA-A6BD924D2C6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4E9E72CE-F9E5-42B7-AA9A-28A8BBE5730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AEC5BB34-FABD-482A-A155-48D70BB386C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4D389002-CBBD-4556-8167-11367AE3BDE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052FAF8D-12C6-46D6-899C-A95DA97895C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CC173A16-407E-49FA-BD70-EC6F7F384E8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90C52DA6-CC77-49E4-98D6-EE8A8C88D22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179115BF-DF1A-44A8-9B56-FE064E4403E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FC60B243-27AA-41AF-A5B1-7AE5740047B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A4E08E79-9569-433D-9DB0-22ADB027D0BA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65BDD422-A678-43B1-9518-857168128E8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BB4016A7-829A-4F60-9911-C8ECA527BE8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63494B60-9816-4F36-B927-B7280C7DA9A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024DE4AA-A327-42C5-8549-190164178CA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AF0CDDCB-F631-4C85-8DE6-C94DA50E322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AA3D0150-BD47-4A9B-B264-BE1A988329B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74D5ECCA-3747-460B-AD01-3D54AEEC3CB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9E7F2373-B79A-4EE4-B3F7-20BD8DD3FD0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E6F21054-2F29-49BC-90A5-F4C27F8BB1C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CEFD450D-E969-436F-9FFF-8DDBFB56E9D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09C5E8CB-0949-4001-8DA9-F4A24125E88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1CC5F446-8C5F-4B2E-AA64-642A1D9253B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4AFAD4AD-5107-4B2A-9A8A-F5BBF746A27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361A3D2D-00EC-4BC6-9445-258BB82D1E8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D0D4A403-2289-4D00-8A4C-F7BA66BE12B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283BC2A8-776A-4490-931C-F04DB5971E0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23021D29-531F-44D0-B23C-A4259FFB2BD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8C3772EC-82AD-424F-AA8E-655E6AE3171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60899784-221A-4414-95DD-CACA177A9E3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02671026-1FA5-40F3-9563-606D9119472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2CE80578-4EC8-4401-AF5C-1D1984206EF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A50023BD-1730-47C7-8260-BC3ACD2A63D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E6ECB501-CA96-427C-8194-5AAFFAD16ED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850F3914-1105-48B1-8CBA-1C020D079FB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AE72A937-DAFB-4FDA-881C-7B4B7F6D9AA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67D4FDA0-2592-4FD7-B79F-3C8DC37A4E6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9685EE24-2749-48B5-8546-829C4BCE34B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74830E49-C87A-475A-9663-4A07EEB35AE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C4F210D0-B147-4AF4-9D9B-F456319198E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DC2E3B8B-BC17-4050-9C24-AEBE2134038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5579A433-AF13-4A65-B4FB-D9A74BCECDA2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56A4994F-AF47-4BEE-8F70-EBDE6A03A14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B18C845E-EC32-4FF9-A717-8FCC9221A98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A2C0B82D-DF87-43D6-B78F-20BBF7B7B70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F8286EB0-3974-4A81-AD3E-20E3618DE23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8617A537-95AA-465D-BB81-432BACBF874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B7BF4C1A-78FA-4D38-B297-6E7AB99AB24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826959A7-644E-431E-A9C9-97E5115A323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AF1B072D-8F97-4477-9091-FAAD99AD2CA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8A53F7BB-28F4-4DD6-BE76-D1D145A7223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51E0AC98-151B-498C-B895-4C68B22CB1C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9030D40B-5D3E-4B67-8FCC-5B68C48C5F4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A801DAF2-509C-4EF7-A0EB-D92F4F25C85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3C9EEB1C-01FF-4352-BBFF-1AE4343DD28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9248C386-FDD3-45A6-8A02-1F9321EBEAF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C639DADD-1D18-4364-BF01-F873F9C542E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EAA5FC1C-654C-4568-8F37-49B17672F32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213E4651-7F65-4715-963E-59503EC7827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E4B8772C-C62B-4C59-818D-2D82AEFFFA2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531C92B1-14D1-42F5-8131-77709591C79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23207DBA-758E-4F2A-A4AB-57FBA1F7C17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591857AC-8826-4078-B1FB-CF539F322C2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E05AC091-557A-4443-B663-5EA009C75C1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0AFCBD4A-A93F-4EFE-96CA-550CFE28326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DCA3CB27-6094-4147-8B1C-B4D8FEEA496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F3C9670D-C969-44DA-881D-43E7DF05EE1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6964DB6E-B68D-4955-94D8-C1868F8A016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6D461BA5-FD25-4AC7-BC9F-6AA046B967F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EB422127-3ABD-44A6-864E-C681ED724B3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4C6B216A-0EEB-416B-B795-C6553C0C4E9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8887FCE9-09FF-45E7-A1BD-F56E1A7B44A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1070029C-E6EF-4AC5-ACB9-BE44190BD248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BBA637C0-6733-48BC-B0DA-565BC425354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ACDEFC44-9BB9-4C7D-8446-43308495775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9A401377-988C-4985-96E9-72AA9629DC5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E321268A-00F1-44BD-B1DB-524C660F824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BB70A4A9-3B81-4A03-B246-B3849F12232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C9235F9F-238B-4170-98B7-269C4B53AA2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230C1F18-CD05-456E-B547-8ADC31AF99A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35E31F16-5C07-42BC-ABB1-C6D1EB595A8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53B1A3AC-A9B5-46F5-B698-13D8B27C229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02E69777-D256-4478-8A0E-B7173D4855E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399B6D96-19BF-4C6D-B3F1-254320E32C7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BBF7A513-6516-4BB4-8295-8DD8CDDEAF7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1012BFCB-6686-4A52-B132-60D9A89ECAB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B00E353E-34A8-45F7-A625-2229A2E26B6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10391FEA-0834-4C52-AF4A-60A1EA6807B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780F97B4-A6BC-405E-A8AF-E6500EA8DC5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99277A63-5D4D-404C-8E1A-1CE7F252F77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9BE79EA0-28F4-4B3E-A0B7-46795A6DA28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7086A1C0-FF41-42F9-8439-2B42573A6FB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4F238347-D190-4D1A-BBB2-53EBAC8FC74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CE9A6753-8BDB-4FF4-A866-2FA1AAF1542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3FE486D3-4E6F-4F1F-AE26-F82E2A2D435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B256B2B6-AC57-4521-A8D7-7C14441DEBF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D9CFF7B5-1761-4405-9B5D-2C3ADDC2B55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096E80A2-7695-4320-B42D-26603FA4342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E7F900DC-692A-4738-9F2D-E3523420175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746ABDF6-FB6A-4F87-A6B7-900C9926F80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279BF03A-D0CD-49A8-BE6A-C446147C594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D18DA161-ED82-4730-99F7-6ED4575FD49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83EB43DE-B068-420C-875F-CF3C605F87E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D2CA13FD-52AF-416E-AA51-A561A6CD4AC4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280F2247-5A6E-4D57-B606-D33720AC68A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6F2D33E0-E476-4BBF-A19D-12350DAA6B6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C7B44919-05DE-464A-933F-B4C35B7F1CE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8023C57E-F6B9-4AB6-AA6A-76EBC318180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E001241A-358E-4E64-972E-DFADA1D5BB4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F3E14A86-50C9-4E09-9595-2D864A46041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AE628FAE-289B-4251-95D5-FB345929EB9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2E3DBDC7-3F90-4953-8C3A-592FD785D07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B32A8DF2-6E2B-4017-825D-8EB3AEC2C8D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9E01939E-86D6-483C-BA5A-15719865E83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E9A5C215-649B-48C4-A23A-7191B586287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9E2B92E1-5A5C-4942-961E-6A02A8C853D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2268D295-74BF-4228-B192-CA9C7C02394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CEAEF9DA-26C7-4F92-BBAF-56244DB4B92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35D164CD-1E36-4CFE-B942-B5C5D45046D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941A647B-0776-4D9A-B2D9-5D8EC500124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69A33692-E290-4925-A6FE-02C6F5B99AA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7D2FF492-B78E-4BCE-B4E0-03646248970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73FF73DF-7A3A-4E51-966B-C213232D050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DDC220CC-E2B7-45A2-AE1D-1A2F4F49CEE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89124C93-C185-4A79-A7AB-3B98B8234AE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5AE4C35D-D215-4C0E-BBD3-B0E4D34FDD8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91D5A562-D243-4056-8FF9-86F3F70A907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CC28D2DA-8456-4D83-81DD-AD04AE3CC4F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421F0DDA-9C7F-413C-B920-FC24B7C2C11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E8024293-6FDB-4420-A4DA-DD571775BA3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1386F068-FB30-47F0-BA98-3743A612446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A21C444E-0A2A-4604-8F80-97258DAB8D4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F7820A92-DC6F-4274-B167-E7BDFB12BCA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3446AB21-F97F-4442-8B77-FC89B641B56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293BB4CE-C08B-4F25-A268-A6F8437BA4C9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B53D8332-15E4-4656-9B79-96AB2E07CE5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544BE3A7-885E-46B1-BFA7-DF933871837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114F0FB2-0744-44E1-880C-FC4DE200FC4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F96D40BE-AF42-4482-980A-DCB16D730CC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C2B6B4D2-B55B-4F26-949C-74B094F85BB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7B9949BC-D858-49B8-8A0F-02D6AD13DF6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C104F7F0-5F0C-4F5F-9F3D-580216EE146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16269220-C94D-4632-A86C-846E9925255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B92F5390-24AD-4739-AB61-DBA0137E98F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1CCAF78E-C1BC-4CEC-A5A5-432E90ECB86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91C73E1F-98FC-4130-952A-A3471E99B09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2C979F99-8301-473A-8BB9-40B37F6D293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30897E31-6B4F-4B95-8695-95C06D60DA4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45235A70-9EF3-4232-93E7-B4587C53B13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65F65471-8674-478A-91DD-B10F694D809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8958E4A3-BD48-4642-8A11-269546D7D9D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5D6BCF25-0BD7-4CA5-9790-D8F6A935F02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3A169B04-8D42-4303-AD75-C67915E4CCA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27069CF1-77AD-4A6E-951A-DFDF7CCDF8F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C3AAA04C-DE0F-4E38-9AB5-8BAA17BD768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AB4C56AB-A5D5-4F72-8BFE-68696EFF773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BB2A12DD-A662-4F9E-B0A6-A65A65A80EE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2B4B00AE-2D98-4171-8151-A1D5E5B344A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CC6E445B-52E5-4BCD-87BA-7B2F1B8E197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2D3A8AFB-A8A0-4202-BFAE-53563C3AF15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263A248E-E073-4A59-9651-94589A4E79C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29F0D35F-4E82-4604-8E6A-F6A71168D9C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09748B43-5D03-4509-858B-1CFA1A9B0D1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878C999C-3DA9-4698-8BB4-1AEB02A0996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3EDFDD68-3E1F-476C-86A9-11C515406B6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CD71863B-82F9-4A17-B848-7FCE75AAA4A0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E1441BDB-D6A5-4BA9-8F04-07DEEE3D8D0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66320A77-BD91-4F77-B4C4-66EFE939FD4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34385D3E-0F99-4485-95A4-5DA0F1CF1B4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C07C24F7-4863-48CC-B291-FFFDAEEB57E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918A4B80-AA84-43DB-B6C3-11C95954C2F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A05D3E9A-01FF-4BFE-8364-3923F831AF3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2FF377FC-871B-42AE-BCFB-804028BB7A8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81084900-2688-4906-8425-5974AB7F75C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77A5C5A7-DCE4-4CEC-9721-EDDF7AF48CC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9E8CC8CA-1341-49A6-9AC6-D18EB802F3E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D62F5D73-F241-4BB7-8196-6D9866FB825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183B0EC5-A9AF-4B2D-92BA-FD3DE4AF795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9741C25E-292F-49ED-A06C-310EF4DCC1D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9AE5B5D7-74A3-4C58-8000-508FA78457F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00E23D1E-8686-40EF-8C32-446CE2CB163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A07FA59F-9379-4586-BBCB-F4025548812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DF7BE437-0796-4154-9952-EA4195F7322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D1B2619E-4FEE-413D-991E-18E47517100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D552E87E-19E9-4A9A-845B-376C14D0463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3D41D141-59DE-48B7-AC81-37D555780F3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E54621C9-5407-43BE-976A-97364FF3B50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ADDD67C7-6427-48A5-B000-3665E502550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26FD0801-1D07-40A0-92FA-47E59F03978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8D460584-2795-4C9B-BCF1-61A59C3C264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798AD35A-6ADC-41B7-B4DB-E9D36F2CCCE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4D928A76-8D6F-4E74-98C2-8B4AA0A9B23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713B1E04-683C-4D5B-A036-BC78753E233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994C941D-A46D-441C-AD23-B540E2EA605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8DE8100E-AD28-4E8E-80FF-0AF13C233CC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6C036689-FFA7-4AD8-87E5-67645DDB649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B7BA4D87-2C07-4330-8F52-304B9BF5051B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BFB8C7FD-13B2-437D-8DE3-98017FCE6AD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980CFE15-4406-44A7-BEEB-56C64FF1B9C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B539EFC1-6FD9-4065-BA80-019E69F8B9D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6DBEC216-F6A3-487F-B91B-210CE0C4888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E351E104-A588-42DD-B892-808CA2847BD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0234CE28-3ADF-4AB0-8739-F8FA0AA26D9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80D2F18F-BF75-4157-B682-20B82AE6493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433369B1-AB2A-427B-A1C3-C1318208BAE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FD8AAC22-BC0F-4879-90E0-87ADB4F4612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65B13327-ADBA-4E8B-93CD-8768ABB893A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2F6D4118-3520-42AA-AB0E-559594C3F24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47E0A214-804F-40C6-841F-FE667A040BB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7B295723-C5AD-477E-ACAC-ED5F1E04027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3FB68C29-822C-4ADF-B65C-42A8CB17637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507DDD50-FD91-4887-861D-5F6CC30236F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22F7FD42-4E88-4EAE-8BDB-F3466003942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0BC634F4-78A2-4373-84C7-D7E7653B173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48B44901-A05B-453F-AFAD-7D0CB16D86B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6B528784-F6CA-4A85-8FB0-33F6774900A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DAFACFC4-A066-4001-9D5D-525ACEFE8D0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EB99BA08-6D3A-4F3E-84ED-02CC2BAE90B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7BC1E693-A810-445D-9AE4-30771453EB7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53631B77-7810-400A-A832-32B68FDBA1A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FAA25128-761B-4DBB-B074-D312361FCA2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AEB83828-CB1D-4301-A674-120B4E6DA4A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86AB7ACA-0D50-4B7B-8B71-6A706E2C9BD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34B22016-84B9-4974-808A-02BBE6F819B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A6B2D23F-0715-4D5A-A34C-044FCC1DC61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ECFA9F8D-D8D3-424D-8587-3DF87F470B8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BDAB94AF-0601-4A5A-8626-97BE8751005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877FBA56-6B2B-414A-A2E2-2A052B8A6A9A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23CEDBBF-82FC-4988-9024-A35D7552E92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1D68FFA3-C8C8-41C6-9B62-666BE0B8CC1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421CB81B-98CF-46D6-A00F-EC75C0B3EEB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F0C181BB-2DA2-4237-B0F4-EEBC064261E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B506D208-C3AF-4886-A935-6E38A07152D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AF67E8BC-C1B0-4EBD-8722-8D2DE8637E9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82670F6B-CE4F-4C61-9AC9-51197980FBE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7ECC1323-33E5-422D-807E-F757750E949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761DB492-1E47-407B-96FF-B1247BE9ECD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749CBC24-2C1B-4392-A14D-8D151E32988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04AD8F72-A3C1-4FBC-A358-F8E93A79657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DD865BEC-BF02-413E-A3B2-2E04AA7935F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47C8F9EF-75D7-46EC-BD81-72C396353D3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98BD28EC-4626-40A4-AC18-1CD05E65705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4E0711E9-8AD2-4153-BFF9-BFEB6E2E991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E142810E-DA4A-4755-9109-9C0DC586A49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3C19980B-D614-4041-B9FC-2F7A2BCE5B7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F85C6096-A523-456F-82F2-33DE6F54F5D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B8FF0AEE-C46B-483F-84F6-8E1B0C9789E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C87CC9D1-5D35-4F52-B5EF-BBA3DFD5B17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AD4E03D4-4435-4C01-B8A6-2FAE61B0C50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C1F89E64-DBB1-4231-A856-E4DB2F63AEA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965FA474-9106-42F3-8154-99D9F40D148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66B516A2-2520-4AEB-8FC3-BAACDE7F886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DC7FFF68-FF4B-4620-BCC1-EAAAD9DF367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65F4DC0E-BC32-43A4-827A-CAF0988C34A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BBB841A2-CE91-4308-8E8D-4CB3738AC65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5DD64543-EBEA-4C59-8540-1447F89A9B6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D1D5AFF9-2D98-41E5-8A73-AA9785A8C35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26E2F7CF-7703-461F-B49D-E12BA9CD576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4F5ECD35-2108-4775-B122-4225D45A3E3F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1D3C40DC-4494-4F35-B902-BE4109F4336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1800D1D1-99EB-4655-A109-5192AF3CDEB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3EDD1D29-8EAD-4750-BE83-24CDEF01171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251482DA-0D4C-438D-B302-4456D0507E6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B2D6AB02-94F2-4477-BE8F-F6B86B8EF8A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68DEA8F3-5D50-462A-9F2B-5EDA3FB7695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0457B88E-E943-4833-AED9-4E6B5181F77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313421EC-BB16-4F80-82C0-E62FA01E4EC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05449CE8-1027-40FA-8C40-2BE9FA0A7DF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ABD1A50F-73E5-4126-9F87-7E89F15578D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D3A25985-B9B0-4371-B1FA-96F9F92CE62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67FD918E-1EC4-46C7-8476-D153D37705B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116FE747-ED76-457E-A101-F651E37CFA1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FCD489D4-7621-461E-B105-2164E4D4A943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D2986A58-DCE7-4790-99C4-6105EB104D3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9A26C166-5FE4-414C-AB29-3C9DBD4A4D5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EA31F1FB-2E89-4C02-B858-9A9F54C69C9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32DF5EFF-CFF7-47A3-86A0-378663EB84C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36870863-71A5-4515-8B3F-4D5530B0526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773987FB-A100-4F62-BA40-58AC6F03544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E8421496-6E6D-4023-A912-66F729DABC8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8F66F066-AB0E-43C3-ABDF-7F4184F8C59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8FB4EC75-51AB-467A-9E42-8907A4A54EF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871763C8-4ABD-4911-A1DE-EE463B618E2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7A1C9F50-82D8-4E81-B2D6-FE9BBDCB363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401F1709-BACB-408D-B10A-3335714B6A6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E627B297-340B-42EA-8572-823F478249D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27B2FE42-CB59-4DFD-9E74-3D2CC1ADB6A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4B8B87A0-2A76-4E05-89B5-81582FC6696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9E4C66DA-9715-4ACE-88F9-D9F1C1AE1E6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5530E242-9B88-4C27-BD0F-E362F8F12AFD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48FB00F7-AA3D-4B28-B945-D4E67DB3413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081603C5-988C-4EBA-B325-07AAC5144B6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FA6B80C0-8868-4FA2-91D4-5C5825D8D98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19173194-0932-48B6-9C68-BA3D7C14641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EF7908C3-3F0A-479D-8343-F60C055C896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7CFEADE2-2EFE-47E6-914B-E1D6AD463B9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4D42BF0C-0AD9-420D-B067-627511CBA03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4D4D1D0A-0AC0-4105-83CD-C33BF248725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6C1FA8A2-9F9C-4851-8B00-F1AFAEB74CD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B1DC4597-85A0-42FF-8C2B-77FF2B8F1CB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529C200E-9A63-4D26-8C9E-BD60CED1E29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A66D1C10-A597-4899-BBDA-3C31F296DEA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7FC0AEFE-9103-4FDF-96A6-86A6B1738AC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0E867559-E3E7-4B71-8A47-FB0907A20342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8235FCA9-031B-46EF-A2F7-CC121B767A5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C7BE1528-232C-49E5-8CF3-2249E831A28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FFFA225B-9D51-446A-B5D2-E4BE2677A61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D34980C3-D3AB-4156-A215-99465E6B178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D1FD2FFE-0AB1-406D-9C90-64D6BDA4E12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BEB798C8-6E09-42F5-8ECB-DC1435E7F65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7F758AF8-DD93-470C-B43B-A26834CB9BA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D30A40D1-B877-437F-B0A0-ED0D1791474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659CA52E-6ED2-4C13-A1AA-15C039C18EA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D048A097-0BE0-435F-A9A9-B2CE41B843E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4C914566-C8DC-4B1B-AFC0-10DCE460B6C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DA4BB77E-795D-4DA9-8F20-06CF600CAE1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AE9F55A6-BCC5-4A16-AC92-36D18E97A57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2590E94E-F8A2-4D71-A33A-9FD801CDB3D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CEDA01FD-5B8C-4C85-8E32-841480019B6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C174FCC2-4C8E-440D-881D-1A74F9DA0D2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314FD62A-CDDF-4534-9BE6-8D372FB01BB0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64A5748A-EC26-4DD6-957E-CBE7BA1E817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E917A096-C9EE-4161-B3C1-827E13AAF181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1CC25EFD-F17A-48F2-B5CD-5E5FD354723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7E8B6A01-F63E-4B7B-BBAB-0D92B4FC3CD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555D0176-8E10-4065-BCC4-7A9ADD3614C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1A14EC61-09D1-4F70-A4C0-110BBF4BC16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DE14680A-6069-48F4-BBE3-50EE7A7741E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D5D1DF2C-98F4-48EB-A808-C159CB20672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D98DD00C-E36E-46A5-B8A5-8CB6CC063DF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775452AF-E558-494E-A69E-97D71F1583C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1A38B8EC-3466-4F5D-88B5-60A9301F4638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4B4BCAC4-E2EB-49AD-8917-B2230D0BA13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E58E4674-1177-492A-B4E6-1BF1C343C19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D6B366C3-8813-4950-B506-FA3C7BFE9D7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8CEB6CAA-8257-4CC7-B46C-BEEF5ACDCE9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79DFBCDB-0237-49B0-87C0-450FE3F0E14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EBF5EC44-D25F-4799-AE39-B1FC8951817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F2FE489A-4A7D-40C2-ADAD-299B9667492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3350D8AE-21F8-4FA4-9303-43691D8A6FB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C528DC54-A1EC-4F18-9413-0053DD26B9EE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3D81CB2C-21D2-4DE3-8078-D6A51D2D718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A16D22C4-DCEA-4127-BB38-B227E4C1FE1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C554C87D-677F-4ED6-A8E5-19FAF425D0C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FCA0BD6F-8249-4174-921B-26F28A0B676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A2F60A7E-4020-496D-95B4-4D9BBCA1654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DC825E21-05C1-41BE-A5F7-E97F290A2A5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E3D80FCD-4906-4FB7-A991-6A9797F695E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DF23D0FF-B50E-4626-B126-DCCFE126D96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455B5E6E-8C6C-481B-A850-9F2AA3F521D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FCFBD527-F4A2-4618-BF83-6D08F5E4299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BD5F1BCE-1EFA-4198-B866-EB9624DE34FE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BC1D74CC-D9A3-46FD-805B-3D3AF41A208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7E0B1453-8F1C-41E0-958A-AA95F69EFA44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D8DE435B-DAB7-4872-95A3-D793BBBD6A0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63340206-E890-4C5A-9E5A-E4BC61B6487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AFFC601B-DFC1-4AC3-9A4E-2A46279A60C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786C6768-CCC7-4F9D-A9AE-D6A95AFDC88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6B35CB4F-3B53-40D3-AB60-6256900C83E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44E81ACB-1D29-4614-B4D6-C7035B6C1C20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A57A3B80-0C7A-4EDB-B4D8-8DA68FF5072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84FB67C4-2DCB-4126-B8A7-07E74295F74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9B524494-F256-45FE-85C4-43C4EDAE804A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6392C67B-33D0-47D3-AB1E-BF7C6B283F7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245D7B6D-C80C-4E04-88F5-D4C56B8FF61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32C39404-0D70-400B-9C44-D224F3A4E3C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ECDB0884-28F9-40EB-B16E-6AA8651474F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61EB7A37-1EC8-4EBE-A6E0-9EDF5E595CF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70A67CA8-F163-4247-8D3E-6917675D02D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ACACF0C6-A572-4630-BA91-F21B627E597F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C17A8671-1920-49DC-9633-E727F972B36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BFD5FD02-8DEE-4489-AD8D-F41A2A9EF008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C737CB0D-D5B5-464E-8DC4-1CF520AA0444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7B28DE17-3ABD-482B-8E6A-8CE496CA1EE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229CFC10-FC01-491C-B184-87617E660E46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5AA9BFA8-95BE-43DA-851D-D0C6019B7EE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D390FD40-2468-4161-8244-4FB7C11D5ED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4BBC39AA-9EF7-435B-B9D7-C8EA1293AA7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43A19838-87D1-44A2-AB53-03AAB2244E2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68BAEA94-60C6-4EF2-BAA4-871E18585467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EC5D1EEA-6AA7-4E01-B81A-F85C053345E1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5455E3DE-2CE6-4E78-A80A-FFF45632490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新保 剛</author>
  </authors>
  <commentList>
    <comment ref="C11" authorId="0" shapeId="0" xr:uid="{E7A7148A-0F36-4D5E-982D-222CD91135CD}">
      <text>
        <r>
          <rPr>
            <b/>
            <sz val="9"/>
            <color indexed="81"/>
            <rFont val="MS P ゴシック"/>
            <family val="3"/>
            <charset val="128"/>
          </rPr>
          <t>入力例：2023/1/1
（2023年1月1日と表示される）</t>
        </r>
      </text>
    </comment>
    <comment ref="H16" authorId="0" shapeId="0" xr:uid="{F651E9AE-180E-4AA5-AA22-ACB9452C74F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7" authorId="0" shapeId="0" xr:uid="{39DD2519-FBF2-4F9A-AB14-0BE948C0305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8" authorId="0" shapeId="0" xr:uid="{3530AEEE-CB0C-4A29-895A-DB376E6188D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19" authorId="0" shapeId="0" xr:uid="{1171F439-9D51-44D6-8907-3A85B91F547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0" authorId="0" shapeId="0" xr:uid="{E330C7B2-9620-4B49-943C-2B388874C96E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1" authorId="0" shapeId="0" xr:uid="{1B821F4B-92DC-4F8A-AF86-731B10182509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2" authorId="0" shapeId="0" xr:uid="{7F4069AD-8D85-4C45-B680-2CB3292E18F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3" authorId="0" shapeId="0" xr:uid="{9C27D864-6F51-4268-8B5F-3CBDC509AB3D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4" authorId="0" shapeId="0" xr:uid="{C6737197-C492-4DCE-8660-3F84D2A22065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5" authorId="0" shapeId="0" xr:uid="{88473510-4280-428B-A07B-C16560F44BA6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6" authorId="0" shapeId="0" xr:uid="{074FC2FC-3C24-401E-9C2B-58EB35B20D0B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7" authorId="0" shapeId="0" xr:uid="{DEB16D81-59F0-4442-A01F-BA812AAC207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8" authorId="0" shapeId="0" xr:uid="{F6693852-EA80-4892-9017-8A40A577277F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29" authorId="0" shapeId="0" xr:uid="{72B66891-F704-4291-9EDE-0BE82CC616FC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H30" authorId="0" shapeId="0" xr:uid="{00CFBC1A-6BCA-4C9C-A034-E0F8AC349807}">
      <text>
        <r>
          <rPr>
            <b/>
            <sz val="9"/>
            <color indexed="81"/>
            <rFont val="MS P ゴシック"/>
            <family val="3"/>
            <charset val="128"/>
          </rPr>
          <t>単価が小数点以下の場合は表示桁数を変更してください</t>
        </r>
      </text>
    </comment>
    <comment ref="J47" authorId="0" shapeId="0" xr:uid="{DAB23DEE-EA69-4B6D-AFE9-42ECFB05B5A2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8" authorId="0" shapeId="0" xr:uid="{6267EE30-A49F-484B-A73E-724161396225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49" authorId="0" shapeId="0" xr:uid="{AF26708A-FC74-4E8B-BD82-4681E874F133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0" authorId="0" shapeId="0" xr:uid="{A794521A-56A0-47CC-BA80-DC5C26F7664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1" authorId="0" shapeId="0" xr:uid="{930BB61E-06FC-4D5E-8100-2971342CFA3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2" authorId="0" shapeId="0" xr:uid="{EE3C88C5-51A4-4F72-BF73-0FEB652D18DD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3" authorId="0" shapeId="0" xr:uid="{D280F219-BD80-4EB7-9116-7195A737F2E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4" authorId="0" shapeId="0" xr:uid="{D04A2487-AAF9-4612-8883-62DF54DBC5A9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5" authorId="0" shapeId="0" xr:uid="{A4805801-3B01-4EEE-A4F5-20038056C9F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6" authorId="0" shapeId="0" xr:uid="{C6909FEF-4C92-4425-80DA-EC6E1462446A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7" authorId="0" shapeId="0" xr:uid="{54959AC9-237A-4106-9853-86E6F4DD17B0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8" authorId="0" shapeId="0" xr:uid="{FE85E1D4-034E-4201-8B79-649FCF7A51F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59" authorId="0" shapeId="0" xr:uid="{3C6611F4-2383-4A9F-A7F9-94515A5420D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0" authorId="0" shapeId="0" xr:uid="{EB4498F2-262E-4CD1-AF43-6B495A5BAEBB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  <comment ref="J61" authorId="0" shapeId="0" xr:uid="{04E029F3-7BB6-4966-B2EC-7FFC01E5BD6C}">
      <text>
        <r>
          <rPr>
            <b/>
            <sz val="9"/>
            <color indexed="81"/>
            <rFont val="MS P ゴシック"/>
            <family val="3"/>
            <charset val="128"/>
          </rPr>
          <t>税率(10%、8%）を選択。非課税の場合は「非課税」を選択</t>
        </r>
      </text>
    </comment>
  </commentList>
</comments>
</file>

<file path=xl/sharedStrings.xml><?xml version="1.0" encoding="utf-8"?>
<sst xmlns="http://schemas.openxmlformats.org/spreadsheetml/2006/main" count="1117" uniqueCount="55">
  <si>
    <t>名称・形式・規格・仕様</t>
    <rPh sb="0" eb="2">
      <t>メイショウ</t>
    </rPh>
    <rPh sb="3" eb="5">
      <t>ケイシキ</t>
    </rPh>
    <rPh sb="6" eb="8">
      <t>キカク</t>
    </rPh>
    <rPh sb="9" eb="11">
      <t>シヨウ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</si>
  <si>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</si>
  <si>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</si>
  <si>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</si>
  <si>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ヤクモ株式会社　御中</t>
    <rPh sb="3" eb="7">
      <t>カブ</t>
    </rPh>
    <rPh sb="8" eb="10">
      <t>オンチュウ</t>
    </rPh>
    <phoneticPr fontId="1"/>
  </si>
  <si>
    <t>住所：</t>
    <rPh sb="0" eb="2">
      <t>ジュウショ</t>
    </rPh>
    <phoneticPr fontId="1"/>
  </si>
  <si>
    <t>郵便番号：</t>
    <rPh sb="0" eb="4">
      <t>ユウビンバンゴウ</t>
    </rPh>
    <phoneticPr fontId="1"/>
  </si>
  <si>
    <t>電話番号：</t>
    <rPh sb="0" eb="2">
      <t>デンワ</t>
    </rPh>
    <rPh sb="2" eb="4">
      <t>バンゴウ</t>
    </rPh>
    <phoneticPr fontId="1"/>
  </si>
  <si>
    <t>会社名：</t>
    <rPh sb="0" eb="3">
      <t>カイシャメイ</t>
    </rPh>
    <phoneticPr fontId="1"/>
  </si>
  <si>
    <t>業者コード：</t>
    <rPh sb="0" eb="2">
      <t>ギョウシャ</t>
    </rPh>
    <phoneticPr fontId="1"/>
  </si>
  <si>
    <t>適格事業者番号：</t>
    <rPh sb="0" eb="2">
      <t>テキカク</t>
    </rPh>
    <rPh sb="2" eb="4">
      <t>ジギョウ</t>
    </rPh>
    <rPh sb="4" eb="5">
      <t>シャ</t>
    </rPh>
    <rPh sb="5" eb="7">
      <t>バンゴウ</t>
    </rPh>
    <phoneticPr fontId="1"/>
  </si>
  <si>
    <t>印</t>
    <rPh sb="0" eb="1">
      <t>イン</t>
    </rPh>
    <phoneticPr fontId="1"/>
  </si>
  <si>
    <t>会社名1：</t>
    <rPh sb="0" eb="3">
      <t>カイシャメイ</t>
    </rPh>
    <phoneticPr fontId="1"/>
  </si>
  <si>
    <t>会社名2：</t>
    <rPh sb="0" eb="3">
      <t>カイシャメイ</t>
    </rPh>
    <phoneticPr fontId="1"/>
  </si>
  <si>
    <t>住所1：</t>
    <rPh sb="0" eb="2">
      <t>ジュウショ</t>
    </rPh>
    <phoneticPr fontId="1"/>
  </si>
  <si>
    <t>住所2：</t>
    <rPh sb="0" eb="2">
      <t>ジュウショ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</si>
  <si>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</si>
  <si>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合計</t>
    <rPh sb="0" eb="2">
      <t>ゴウケイ</t>
    </rPh>
    <phoneticPr fontId="1"/>
  </si>
  <si>
    <t>入力例</t>
    <rPh sb="0" eb="2">
      <t>ニュウリョク</t>
    </rPh>
    <rPh sb="2" eb="3">
      <t>レイ</t>
    </rPh>
    <phoneticPr fontId="1"/>
  </si>
  <si>
    <t>〇〇支店</t>
    <rPh sb="2" eb="4">
      <t>シテン</t>
    </rPh>
    <phoneticPr fontId="1"/>
  </si>
  <si>
    <t>東京都品川区大崎5-4-18</t>
    <rPh sb="0" eb="3">
      <t>トウキョウト</t>
    </rPh>
    <rPh sb="3" eb="6">
      <t>シナガワク</t>
    </rPh>
    <rPh sb="6" eb="8">
      <t>オオサキ</t>
    </rPh>
    <phoneticPr fontId="1"/>
  </si>
  <si>
    <t>ヤクモビル</t>
    <phoneticPr fontId="1"/>
  </si>
  <si>
    <t>03-5496-7555</t>
    <phoneticPr fontId="1"/>
  </si>
  <si>
    <t>ヤクモ株式会社</t>
    <rPh sb="3" eb="7">
      <t>カブ</t>
    </rPh>
    <phoneticPr fontId="1"/>
  </si>
  <si>
    <t>計</t>
    <rPh sb="0" eb="1">
      <t>ケイ</t>
    </rPh>
    <phoneticPr fontId="1"/>
  </si>
  <si>
    <t>金額</t>
    <rPh sb="0" eb="2">
      <t>キンガク</t>
    </rPh>
    <phoneticPr fontId="1"/>
  </si>
  <si>
    <t>発注番号：</t>
    <rPh sb="0" eb="2">
      <t>ハッチュウ</t>
    </rPh>
    <rPh sb="2" eb="4">
      <t>バンゴウ</t>
    </rPh>
    <phoneticPr fontId="1"/>
  </si>
  <si>
    <t>納入日：</t>
    <rPh sb="0" eb="3">
      <t>ノウニュウビ</t>
    </rPh>
    <phoneticPr fontId="1"/>
  </si>
  <si>
    <t>納　品　書</t>
    <rPh sb="0" eb="1">
      <t>ノウ</t>
    </rPh>
    <rPh sb="2" eb="3">
      <t>ヒン</t>
    </rPh>
    <rPh sb="4" eb="5">
      <t>ショ</t>
    </rPh>
    <phoneticPr fontId="1"/>
  </si>
  <si>
    <t>請求明細書</t>
    <rPh sb="0" eb="2">
      <t>セイキュウ</t>
    </rPh>
    <rPh sb="2" eb="5">
      <t>メイサイショ</t>
    </rPh>
    <phoneticPr fontId="1"/>
  </si>
  <si>
    <t>10％対象計</t>
    <rPh sb="3" eb="5">
      <t>タイショウ</t>
    </rPh>
    <rPh sb="5" eb="6">
      <t>ケイ</t>
    </rPh>
    <phoneticPr fontId="1"/>
  </si>
  <si>
    <t>8%対象計</t>
    <rPh sb="2" eb="4">
      <t>タイショウ</t>
    </rPh>
    <rPh sb="4" eb="5">
      <t>ケイ</t>
    </rPh>
    <phoneticPr fontId="1"/>
  </si>
  <si>
    <t>10％対象計</t>
    <rPh sb="3" eb="5">
      <t>タイショウ</t>
    </rPh>
    <rPh sb="5" eb="6">
      <t>ケイ</t>
    </rPh>
    <phoneticPr fontId="1"/>
  </si>
  <si>
    <t>8％対象計</t>
    <rPh sb="2" eb="4">
      <t>タイショウ</t>
    </rPh>
    <rPh sb="4" eb="5">
      <t>ケイ</t>
    </rPh>
    <phoneticPr fontId="1"/>
  </si>
  <si>
    <t>下記の通り請求致します</t>
    <rPh sb="0" eb="2">
      <t>カキ</t>
    </rPh>
    <rPh sb="3" eb="4">
      <t>トオ</t>
    </rPh>
    <rPh sb="5" eb="8">
      <t>セイキュウイタ</t>
    </rPh>
    <phoneticPr fontId="1"/>
  </si>
  <si>
    <t>請求金額合計
（税込）</t>
    <rPh sb="0" eb="2">
      <t>セイキュウ</t>
    </rPh>
    <rPh sb="2" eb="3">
      <t>キン</t>
    </rPh>
    <rPh sb="3" eb="4">
      <t>ガク</t>
    </rPh>
    <rPh sb="4" eb="6">
      <t>ゴウケイ</t>
    </rPh>
    <rPh sb="8" eb="10">
      <t>ゼイコ</t>
    </rPh>
    <phoneticPr fontId="1"/>
  </si>
  <si>
    <t>合計</t>
    <rPh sb="0" eb="2">
      <t>ゴウケイ</t>
    </rPh>
    <phoneticPr fontId="1"/>
  </si>
  <si>
    <t>消費税</t>
    <rPh sb="0" eb="3">
      <t>ショウヒゼイ</t>
    </rPh>
    <phoneticPr fontId="1"/>
  </si>
  <si>
    <t>ヤクモ検印欄</t>
    <rPh sb="3" eb="5">
      <t>ケンイン</t>
    </rPh>
    <rPh sb="5" eb="6">
      <t>ラン</t>
    </rPh>
    <phoneticPr fontId="1"/>
  </si>
  <si>
    <t>請求明細書：</t>
    <rPh sb="0" eb="2">
      <t>セイキュウ</t>
    </rPh>
    <rPh sb="2" eb="5">
      <t>メイサイショ</t>
    </rPh>
    <phoneticPr fontId="1"/>
  </si>
  <si>
    <t>ヤクモ株式会社指定納品書請求書　基礎データ入力欄</t>
    <rPh sb="3" eb="7">
      <t>カブ</t>
    </rPh>
    <rPh sb="7" eb="9">
      <t>シテイ</t>
    </rPh>
    <rPh sb="9" eb="12">
      <t>ノウヒンショ</t>
    </rPh>
    <rPh sb="12" eb="15">
      <t>セイキュウショ</t>
    </rPh>
    <rPh sb="16" eb="18">
      <t>キソ</t>
    </rPh>
    <rPh sb="21" eb="23">
      <t>ニュウリョク</t>
    </rPh>
    <rPh sb="23" eb="24">
      <t>ラン</t>
    </rPh>
    <phoneticPr fontId="1"/>
  </si>
  <si>
    <t>下記の通り納品致しました</t>
    <rPh sb="0" eb="2">
      <t>カキ</t>
    </rPh>
    <rPh sb="3" eb="4">
      <t>トオ</t>
    </rPh>
    <rPh sb="5" eb="7">
      <t>ノウヒン</t>
    </rPh>
    <rPh sb="7" eb="8">
      <t>イタ</t>
    </rPh>
    <phoneticPr fontId="1"/>
  </si>
  <si>
    <t>納入先･現場名：</t>
    <rPh sb="0" eb="2">
      <t>ノウニュウ</t>
    </rPh>
    <rPh sb="2" eb="3">
      <t>サキ</t>
    </rPh>
    <rPh sb="4" eb="6">
      <t>ゲンバ</t>
    </rPh>
    <rPh sb="6" eb="7">
      <t>メイ</t>
    </rPh>
    <phoneticPr fontId="1"/>
  </si>
  <si>
    <t>ヤクモ使用欄</t>
    <rPh sb="3" eb="5">
      <t>シヨウ</t>
    </rPh>
    <rPh sb="5" eb="6">
      <t>ラン</t>
    </rPh>
    <phoneticPr fontId="1"/>
  </si>
  <si>
    <t>非課税対象計</t>
    <rPh sb="0" eb="3">
      <t>ヒカゼイ</t>
    </rPh>
    <rPh sb="3" eb="5">
      <t>タイショウ</t>
    </rPh>
    <rPh sb="5" eb="6">
      <t>ケイ</t>
    </rPh>
    <phoneticPr fontId="1"/>
  </si>
  <si>
    <t>-</t>
    <phoneticPr fontId="1"/>
  </si>
  <si>
    <t>税抜/非課税金額</t>
    <rPh sb="0" eb="1">
      <t>ゼイ</t>
    </rPh>
    <rPh sb="1" eb="2">
      <t>ヌ</t>
    </rPh>
    <rPh sb="3" eb="6">
      <t>ヒカゼイ</t>
    </rPh>
    <rPh sb="6" eb="8">
      <t>キンガク</t>
    </rPh>
    <phoneticPr fontId="1"/>
  </si>
  <si>
    <t>税率</t>
    <rPh sb="0" eb="2">
      <t>ゼイリツ</t>
    </rPh>
    <phoneticPr fontId="1"/>
  </si>
  <si>
    <t>【注意事項】</t>
    <rPh sb="1" eb="3">
      <t>チュウイ</t>
    </rPh>
    <rPh sb="3" eb="5">
      <t>ジコウ</t>
    </rPh>
    <phoneticPr fontId="1"/>
  </si>
  <si>
    <t>四捨五入にて整数化されます。</t>
    <rPh sb="0" eb="4">
      <t>シシャゴニュウ</t>
    </rPh>
    <rPh sb="6" eb="9">
      <t>セイスウカ</t>
    </rPh>
    <phoneticPr fontId="1"/>
  </si>
  <si>
    <t>消費税の計算を含め、計算金額に小数点以下の数値がある場合は、</t>
    <rPh sb="0" eb="3">
      <t>ショウヒゼイ</t>
    </rPh>
    <rPh sb="4" eb="6">
      <t>ケイサン</t>
    </rPh>
    <rPh sb="7" eb="8">
      <t>フク</t>
    </rPh>
    <rPh sb="10" eb="12">
      <t>ケイサン</t>
    </rPh>
    <rPh sb="12" eb="14">
      <t>キンガク</t>
    </rPh>
    <rPh sb="15" eb="18">
      <t>ショウスウテン</t>
    </rPh>
    <rPh sb="18" eb="20">
      <t>イカ</t>
    </rPh>
    <rPh sb="21" eb="23">
      <t>スウチ</t>
    </rPh>
    <rPh sb="26" eb="28">
      <t>バアイ</t>
    </rPh>
    <phoneticPr fontId="1"/>
  </si>
  <si>
    <t>名称・形式・規格・仕様</t>
    <phoneticPr fontId="1"/>
  </si>
  <si>
    <t>数量</t>
    <phoneticPr fontId="1"/>
  </si>
  <si>
    <t>単位</t>
    <phoneticPr fontId="1"/>
  </si>
  <si>
    <t>単価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</si>
</sst>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#,##0_ "/>
    <numFmt numFmtId="177" formatCode="yyyy&quot;年&quot;m&quot;月&quot;d&quot;日&quot;;@"/>
    <numFmt numFmtId="178" formatCode="&quot;〒&quot;###&quot;-&quot;####"/>
    <numFmt numFmtId="179" formatCode="#,###"/>
    <numFmt numFmtId="180" formatCode="##,###"/>
    <numFmt numFmtId="181" formatCode="#,##0;[Red]#,##0"/>
    <numFmt numFmtId="182" formatCode="&quot;¥&quot;#,##0_);[Red]\(&quot;¥&quot;#,##0\)"/>
    <numFmt numFmtId="183" formatCode="###&quot;枚&quot;"/>
    <numFmt numFmtId="184" formatCode="[&lt;=999]000;[&lt;=9999]000\-00;\T0\-0000\-0000\-0000"/>
    <numFmt numFmtId="185" formatCode="0_ "/>
    <numFmt numFmtId="186" formatCode="#,##0_ ;[Red]\-#,##0\ "/>
    <numFmt numFmtId="187" formatCode="0000000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u/>
      <sz val="14"/>
      <color theme="1"/>
      <name val="游ゴシック"/>
      <family val="2"/>
      <charset val="128"/>
      <scheme val="minor"/>
    </font>
    <font>
      <sz val="11"/>
      <name val="Yu Gothic Medium"/>
      <family val="2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u/>
      <sz val="16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name val="Yu Gothic Medium"/>
      <family val="2"/>
      <charset val="128"/>
    </font>
    <font>
      <sz val="13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name val="Yu Gothic Medium"/>
      <family val="2"/>
      <charset val="128"/>
    </font>
    <font>
      <sz val="12"/>
      <color theme="2" tint="-0.499984740745262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u/>
      <sz val="18"/>
      <color theme="1"/>
      <name val="游ゴシック"/>
      <family val="2"/>
      <charset val="128"/>
      <scheme val="minor"/>
    </font>
    <font>
      <sz val="15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2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9">
    <xf numFmtId="0" fontId="0" fillId="0" borderId="0" xfId="0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>
      <alignment vertical="center"/>
    </xf>
    <xf numFmtId="0" fontId="7" fillId="0" borderId="7" xfId="0" applyFont="1" applyBorder="1">
      <alignment vertical="center"/>
    </xf>
    <xf numFmtId="0" fontId="0" fillId="0" borderId="7" xfId="0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7" fillId="0" borderId="9" xfId="0" applyFont="1" applyBorder="1">
      <alignment vertical="center"/>
    </xf>
    <xf numFmtId="0" fontId="8" fillId="0" borderId="7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0" fillId="0" borderId="0" xfId="0" applyAlignment="1">
      <alignment horizontal="right" vertical="center"/>
    </xf>
    <xf numFmtId="0" fontId="10" fillId="0" borderId="0" xfId="0" applyFont="1">
      <alignment vertical="center"/>
    </xf>
    <xf numFmtId="0" fontId="0" fillId="2" borderId="2" xfId="0" applyFill="1" applyBorder="1" applyProtection="1">
      <alignment vertical="center"/>
      <protection locked="0"/>
    </xf>
    <xf numFmtId="49" fontId="0" fillId="2" borderId="2" xfId="0" applyNumberFormat="1" applyFill="1" applyBorder="1" applyProtection="1">
      <alignment vertical="center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0" xfId="0" applyFont="1">
      <alignment vertical="center"/>
    </xf>
    <xf numFmtId="177" fontId="0" fillId="0" borderId="0" xfId="0" applyNumberFormat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79" fontId="7" fillId="0" borderId="0" xfId="0" applyNumberFormat="1" applyFont="1" applyAlignment="1">
      <alignment vertical="center" shrinkToFit="1"/>
    </xf>
    <xf numFmtId="179" fontId="8" fillId="0" borderId="2" xfId="0" applyNumberFormat="1" applyFont="1" applyBorder="1" applyAlignment="1">
      <alignment horizontal="right" vertical="center"/>
    </xf>
    <xf numFmtId="179" fontId="8" fillId="0" borderId="2" xfId="0" applyNumberFormat="1" applyFont="1" applyBorder="1" applyAlignment="1">
      <alignment horizontal="center" vertical="center"/>
    </xf>
    <xf numFmtId="179" fontId="8" fillId="0" borderId="15" xfId="0" applyNumberFormat="1" applyFont="1" applyBorder="1" applyAlignment="1">
      <alignment horizontal="right" vertical="center"/>
    </xf>
    <xf numFmtId="179" fontId="8" fillId="0" borderId="15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179" fontId="8" fillId="0" borderId="0" xfId="0" applyNumberFormat="1" applyFont="1" applyAlignment="1">
      <alignment horizontal="left" vertical="center"/>
    </xf>
    <xf numFmtId="178" fontId="5" fillId="0" borderId="9" xfId="0" quotePrefix="1" applyNumberFormat="1" applyFont="1" applyBorder="1">
      <alignment vertical="center"/>
    </xf>
    <xf numFmtId="0" fontId="14" fillId="0" borderId="0" xfId="0" applyFont="1">
      <alignment vertical="center"/>
    </xf>
    <xf numFmtId="178" fontId="11" fillId="0" borderId="0" xfId="0" quotePrefix="1" applyNumberFormat="1" applyFont="1" applyAlignment="1">
      <alignment horizontal="left" vertical="center"/>
    </xf>
    <xf numFmtId="0" fontId="13" fillId="0" borderId="7" xfId="0" applyFont="1" applyBorder="1" applyAlignment="1">
      <alignment horizontal="right" vertical="center"/>
    </xf>
    <xf numFmtId="179" fontId="0" fillId="0" borderId="0" xfId="0" applyNumberFormat="1">
      <alignment vertical="center"/>
    </xf>
    <xf numFmtId="0" fontId="8" fillId="0" borderId="16" xfId="0" applyFont="1" applyBorder="1" applyAlignment="1">
      <alignment horizontal="center" vertical="center"/>
    </xf>
    <xf numFmtId="0" fontId="0" fillId="0" borderId="18" xfId="0" applyBorder="1" applyAlignment="1">
      <alignment horizontal="right" vertical="center"/>
    </xf>
    <xf numFmtId="176" fontId="8" fillId="0" borderId="3" xfId="0" applyNumberFormat="1" applyFont="1" applyBorder="1" applyAlignment="1">
      <alignment horizontal="right" vertical="center"/>
    </xf>
    <xf numFmtId="176" fontId="8" fillId="0" borderId="28" xfId="0" applyNumberFormat="1" applyFont="1" applyBorder="1" applyAlignment="1">
      <alignment horizontal="right" vertical="center"/>
    </xf>
    <xf numFmtId="176" fontId="7" fillId="0" borderId="6" xfId="0" applyNumberFormat="1" applyFont="1" applyBorder="1">
      <alignment vertical="center"/>
    </xf>
    <xf numFmtId="176" fontId="7" fillId="0" borderId="5" xfId="0" applyNumberFormat="1" applyFont="1" applyBorder="1">
      <alignment vertical="center"/>
    </xf>
    <xf numFmtId="9" fontId="8" fillId="0" borderId="6" xfId="0" applyNumberFormat="1" applyFont="1" applyBorder="1">
      <alignment vertical="center"/>
    </xf>
    <xf numFmtId="0" fontId="17" fillId="0" borderId="7" xfId="0" applyFont="1" applyBorder="1" applyAlignment="1">
      <alignment horizontal="right" vertical="center"/>
    </xf>
    <xf numFmtId="179" fontId="17" fillId="0" borderId="7" xfId="0" applyNumberFormat="1" applyFont="1" applyBorder="1" applyAlignment="1">
      <alignment horizontal="left"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178" fontId="18" fillId="0" borderId="0" xfId="0" quotePrefix="1" applyNumberFormat="1" applyFont="1" applyProtection="1">
      <alignment vertical="center"/>
      <protection locked="0"/>
    </xf>
    <xf numFmtId="179" fontId="19" fillId="0" borderId="7" xfId="0" applyNumberFormat="1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right" vertical="center"/>
    </xf>
    <xf numFmtId="0" fontId="10" fillId="0" borderId="8" xfId="0" applyFont="1" applyBorder="1">
      <alignment vertical="center"/>
    </xf>
    <xf numFmtId="179" fontId="17" fillId="0" borderId="7" xfId="0" applyNumberFormat="1" applyFont="1" applyBorder="1" applyAlignment="1">
      <alignment vertical="center" shrinkToFit="1"/>
    </xf>
    <xf numFmtId="179" fontId="17" fillId="0" borderId="0" xfId="0" applyNumberFormat="1" applyFont="1" applyAlignment="1">
      <alignment horizontal="left" vertical="center"/>
    </xf>
    <xf numFmtId="179" fontId="17" fillId="0" borderId="0" xfId="0" applyNumberFormat="1" applyFont="1" applyAlignment="1">
      <alignment horizontal="left" vertical="center" shrinkToFit="1"/>
    </xf>
    <xf numFmtId="0" fontId="17" fillId="0" borderId="7" xfId="0" applyFont="1" applyBorder="1">
      <alignment vertical="center"/>
    </xf>
    <xf numFmtId="0" fontId="17" fillId="0" borderId="8" xfId="0" applyFont="1" applyBorder="1">
      <alignment vertical="center"/>
    </xf>
    <xf numFmtId="181" fontId="12" fillId="0" borderId="0" xfId="0" applyNumberFormat="1" applyFont="1" applyAlignment="1">
      <alignment horizontal="right" vertical="center" wrapText="1"/>
    </xf>
    <xf numFmtId="182" fontId="20" fillId="0" borderId="0" xfId="0" applyNumberFormat="1" applyFont="1" applyAlignment="1">
      <alignment horizontal="right" vertical="center"/>
    </xf>
    <xf numFmtId="0" fontId="15" fillId="0" borderId="0" xfId="0" applyFont="1">
      <alignment vertical="center"/>
    </xf>
    <xf numFmtId="181" fontId="15" fillId="0" borderId="0" xfId="0" applyNumberFormat="1" applyFont="1">
      <alignment vertical="center"/>
    </xf>
    <xf numFmtId="0" fontId="16" fillId="0" borderId="0" xfId="0" applyFont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5" xfId="0" applyBorder="1">
      <alignment vertical="center"/>
    </xf>
    <xf numFmtId="0" fontId="0" fillId="0" borderId="18" xfId="0" applyBorder="1">
      <alignment vertical="center"/>
    </xf>
    <xf numFmtId="0" fontId="0" fillId="0" borderId="33" xfId="0" applyBorder="1">
      <alignment vertical="center"/>
    </xf>
    <xf numFmtId="0" fontId="0" fillId="0" borderId="1" xfId="0" applyBorder="1">
      <alignment vertical="center"/>
    </xf>
    <xf numFmtId="0" fontId="0" fillId="0" borderId="34" xfId="0" applyBorder="1">
      <alignment vertical="center"/>
    </xf>
    <xf numFmtId="49" fontId="0" fillId="0" borderId="0" xfId="0" applyNumberFormat="1" applyAlignment="1">
      <alignment horizontal="left" vertical="center"/>
    </xf>
    <xf numFmtId="178" fontId="5" fillId="0" borderId="0" xfId="0" applyNumberFormat="1" applyFont="1">
      <alignment vertical="center"/>
    </xf>
    <xf numFmtId="0" fontId="0" fillId="0" borderId="0" xfId="0" applyAlignment="1">
      <alignment horizontal="left" vertical="center"/>
    </xf>
    <xf numFmtId="0" fontId="22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177" fontId="0" fillId="0" borderId="0" xfId="0" applyNumberFormat="1" applyAlignment="1" applyProtection="1">
      <alignment horizontal="left" vertical="center"/>
      <protection locked="0"/>
    </xf>
    <xf numFmtId="179" fontId="8" fillId="0" borderId="7" xfId="0" applyNumberFormat="1" applyFont="1" applyBorder="1" applyAlignment="1">
      <alignment horizontal="left"/>
    </xf>
    <xf numFmtId="0" fontId="7" fillId="0" borderId="7" xfId="0" applyFont="1" applyBorder="1" applyAlignment="1"/>
    <xf numFmtId="0" fontId="8" fillId="0" borderId="7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Alignment="1"/>
    <xf numFmtId="0" fontId="15" fillId="0" borderId="0" xfId="0" applyFont="1" applyAlignment="1" applyProtection="1">
      <protection locked="0"/>
    </xf>
    <xf numFmtId="178" fontId="11" fillId="0" borderId="9" xfId="0" quotePrefix="1" applyNumberFormat="1" applyFont="1" applyBorder="1" applyAlignment="1">
      <alignment horizontal="left"/>
    </xf>
    <xf numFmtId="0" fontId="23" fillId="2" borderId="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176" fontId="7" fillId="0" borderId="0" xfId="0" applyNumberFormat="1" applyFont="1">
      <alignment vertical="center"/>
    </xf>
    <xf numFmtId="0" fontId="8" fillId="0" borderId="3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>
      <alignment vertical="center"/>
    </xf>
    <xf numFmtId="176" fontId="7" fillId="0" borderId="19" xfId="0" applyNumberFormat="1" applyFont="1" applyBorder="1">
      <alignment vertical="center"/>
    </xf>
    <xf numFmtId="0" fontId="8" fillId="0" borderId="3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176" fontId="7" fillId="0" borderId="38" xfId="0" applyNumberFormat="1" applyFont="1" applyBorder="1">
      <alignment vertical="center"/>
    </xf>
    <xf numFmtId="176" fontId="8" fillId="0" borderId="0" xfId="0" applyNumberFormat="1" applyFont="1" applyAlignment="1">
      <alignment horizontal="right" vertical="center"/>
    </xf>
    <xf numFmtId="176" fontId="8" fillId="0" borderId="0" xfId="0" applyNumberFormat="1" applyFont="1" applyAlignment="1">
      <alignment horizontal="center" vertical="center"/>
    </xf>
    <xf numFmtId="176" fontId="8" fillId="0" borderId="39" xfId="0" applyNumberFormat="1" applyFont="1" applyBorder="1" applyAlignment="1">
      <alignment horizontal="center" vertical="center"/>
    </xf>
    <xf numFmtId="176" fontId="8" fillId="0" borderId="39" xfId="0" applyNumberFormat="1" applyFont="1" applyBorder="1" applyAlignment="1">
      <alignment horizontal="right" vertical="center"/>
    </xf>
    <xf numFmtId="176" fontId="8" fillId="0" borderId="41" xfId="0" applyNumberFormat="1" applyFont="1" applyBorder="1" applyAlignment="1">
      <alignment horizontal="right" vertical="center"/>
    </xf>
    <xf numFmtId="176" fontId="8" fillId="0" borderId="43" xfId="0" applyNumberFormat="1" applyFont="1" applyBorder="1" applyAlignment="1">
      <alignment horizontal="right" vertical="center"/>
    </xf>
    <xf numFmtId="179" fontId="8" fillId="0" borderId="7" xfId="0" applyNumberFormat="1" applyFont="1" applyBorder="1" applyAlignment="1">
      <alignment horizontal="left" vertical="center"/>
    </xf>
    <xf numFmtId="0" fontId="23" fillId="0" borderId="7" xfId="0" applyFont="1" applyBorder="1" applyAlignment="1">
      <alignment horizontal="center" vertical="center"/>
    </xf>
    <xf numFmtId="178" fontId="11" fillId="0" borderId="9" xfId="0" quotePrefix="1" applyNumberFormat="1" applyFont="1" applyBorder="1" applyAlignment="1">
      <alignment horizontal="left" vertical="center"/>
    </xf>
    <xf numFmtId="179" fontId="12" fillId="0" borderId="0" xfId="0" applyNumberFormat="1" applyFont="1" applyAlignment="1">
      <alignment horizontal="left" vertical="center" shrinkToFit="1"/>
    </xf>
    <xf numFmtId="179" fontId="0" fillId="0" borderId="0" xfId="0" applyNumberFormat="1" applyAlignment="1">
      <alignment horizontal="left" vertical="center"/>
    </xf>
    <xf numFmtId="183" fontId="12" fillId="3" borderId="0" xfId="0" applyNumberFormat="1" applyFont="1" applyFill="1" applyAlignment="1" applyProtection="1">
      <alignment horizontal="left" vertical="center" wrapText="1"/>
      <protection locked="0"/>
    </xf>
    <xf numFmtId="185" fontId="0" fillId="0" borderId="0" xfId="0" applyNumberFormat="1" applyAlignment="1">
      <alignment horizontal="left" vertical="center"/>
    </xf>
    <xf numFmtId="184" fontId="0" fillId="2" borderId="2" xfId="0" applyNumberFormat="1" applyFill="1" applyBorder="1" applyAlignment="1" applyProtection="1">
      <alignment horizontal="left" vertical="center"/>
      <protection locked="0"/>
    </xf>
    <xf numFmtId="176" fontId="8" fillId="2" borderId="45" xfId="0" applyNumberFormat="1" applyFont="1" applyFill="1" applyBorder="1" applyAlignment="1" applyProtection="1">
      <alignment horizontal="right" vertical="center"/>
      <protection locked="0"/>
    </xf>
    <xf numFmtId="0" fontId="8" fillId="2" borderId="45" xfId="0" applyFont="1" applyFill="1" applyBorder="1" applyAlignment="1" applyProtection="1">
      <alignment horizontal="center" vertical="center"/>
      <protection locked="0"/>
    </xf>
    <xf numFmtId="0" fontId="8" fillId="0" borderId="2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179" fontId="8" fillId="0" borderId="45" xfId="0" applyNumberFormat="1" applyFont="1" applyBorder="1" applyAlignment="1">
      <alignment horizontal="right" vertical="center"/>
    </xf>
    <xf numFmtId="179" fontId="8" fillId="0" borderId="45" xfId="0" applyNumberFormat="1" applyFont="1" applyBorder="1" applyAlignment="1">
      <alignment horizontal="center" vertical="center"/>
    </xf>
    <xf numFmtId="176" fontId="8" fillId="0" borderId="45" xfId="0" applyNumberFormat="1" applyFont="1" applyBorder="1" applyAlignment="1">
      <alignment horizontal="right" vertical="center"/>
    </xf>
    <xf numFmtId="9" fontId="8" fillId="2" borderId="46" xfId="0" applyNumberFormat="1" applyFont="1" applyFill="1" applyBorder="1" applyAlignment="1" applyProtection="1">
      <alignment horizontal="center" vertical="center" wrapText="1"/>
      <protection locked="0"/>
    </xf>
    <xf numFmtId="186" fontId="17" fillId="0" borderId="28" xfId="0" applyNumberFormat="1" applyFont="1" applyBorder="1" applyAlignment="1">
      <alignment horizontal="center" vertical="center"/>
    </xf>
    <xf numFmtId="186" fontId="17" fillId="0" borderId="6" xfId="0" applyNumberFormat="1" applyFont="1" applyBorder="1">
      <alignment vertical="center"/>
    </xf>
    <xf numFmtId="187" fontId="0" fillId="0" borderId="0" xfId="0" applyNumberFormat="1">
      <alignment vertical="center"/>
    </xf>
    <xf numFmtId="49" fontId="5" fillId="2" borderId="2" xfId="0" quotePrefix="1" applyNumberFormat="1" applyFont="1" applyFill="1" applyBorder="1" applyAlignment="1" applyProtection="1">
      <alignment horizontal="left" vertical="center"/>
      <protection locked="0"/>
    </xf>
    <xf numFmtId="187" fontId="25" fillId="0" borderId="0" xfId="0" quotePrefix="1" applyNumberFormat="1" applyFont="1" applyAlignment="1">
      <alignment horizontal="left" vertical="center"/>
    </xf>
    <xf numFmtId="0" fontId="26" fillId="0" borderId="0" xfId="0" applyFont="1">
      <alignment vertical="center"/>
    </xf>
    <xf numFmtId="0" fontId="17" fillId="0" borderId="24" xfId="0" applyFont="1" applyBorder="1" applyAlignment="1">
      <alignment horizontal="right" vertical="center"/>
    </xf>
    <xf numFmtId="0" fontId="17" fillId="0" borderId="10" xfId="0" applyFont="1" applyBorder="1" applyAlignment="1">
      <alignment horizontal="right" vertical="center"/>
    </xf>
    <xf numFmtId="186" fontId="17" fillId="0" borderId="44" xfId="0" applyNumberFormat="1" applyFont="1" applyBorder="1" applyAlignment="1">
      <alignment horizontal="right" vertical="center"/>
    </xf>
    <xf numFmtId="186" fontId="17" fillId="0" borderId="10" xfId="0" applyNumberFormat="1" applyFont="1" applyBorder="1" applyAlignment="1">
      <alignment horizontal="right" vertical="center"/>
    </xf>
    <xf numFmtId="0" fontId="17" fillId="0" borderId="17" xfId="0" applyFont="1" applyBorder="1" applyAlignment="1">
      <alignment horizontal="right" vertical="center"/>
    </xf>
    <xf numFmtId="0" fontId="17" fillId="0" borderId="11" xfId="0" applyFont="1" applyBorder="1" applyAlignment="1">
      <alignment horizontal="right" vertical="center"/>
    </xf>
    <xf numFmtId="186" fontId="17" fillId="0" borderId="14" xfId="0" applyNumberFormat="1" applyFont="1" applyBorder="1" applyAlignment="1">
      <alignment horizontal="right" vertical="center"/>
    </xf>
    <xf numFmtId="186" fontId="17" fillId="0" borderId="1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17" fillId="0" borderId="22" xfId="0" applyFont="1" applyBorder="1" applyAlignment="1">
      <alignment horizontal="right" vertical="center"/>
    </xf>
    <xf numFmtId="0" fontId="17" fillId="0" borderId="13" xfId="0" applyFont="1" applyBorder="1" applyAlignment="1">
      <alignment horizontal="right" vertical="center"/>
    </xf>
    <xf numFmtId="186" fontId="17" fillId="0" borderId="12" xfId="0" applyNumberFormat="1" applyFont="1" applyBorder="1" applyAlignment="1">
      <alignment horizontal="right" vertical="center"/>
    </xf>
    <xf numFmtId="186" fontId="17" fillId="0" borderId="13" xfId="0" applyNumberFormat="1" applyFont="1" applyBorder="1" applyAlignment="1">
      <alignment horizontal="right" vertical="center"/>
    </xf>
    <xf numFmtId="0" fontId="17" fillId="0" borderId="25" xfId="0" applyFont="1" applyBorder="1" applyAlignment="1">
      <alignment horizontal="right" vertical="center"/>
    </xf>
    <xf numFmtId="0" fontId="17" fillId="0" borderId="26" xfId="0" applyFont="1" applyBorder="1" applyAlignment="1">
      <alignment horizontal="right" vertical="center"/>
    </xf>
    <xf numFmtId="186" fontId="17" fillId="0" borderId="29" xfId="0" applyNumberFormat="1" applyFont="1" applyBorder="1" applyAlignment="1">
      <alignment horizontal="right" vertical="center"/>
    </xf>
    <xf numFmtId="186" fontId="17" fillId="0" borderId="26" xfId="0" applyNumberFormat="1" applyFont="1" applyBorder="1" applyAlignment="1">
      <alignment horizontal="right" vertical="center"/>
    </xf>
    <xf numFmtId="179" fontId="17" fillId="0" borderId="0" xfId="0" applyNumberFormat="1" applyFont="1" applyAlignment="1">
      <alignment horizontal="left" vertical="center" shrinkToFit="1"/>
    </xf>
    <xf numFmtId="179" fontId="17" fillId="0" borderId="7" xfId="0" applyNumberFormat="1" applyFont="1" applyBorder="1" applyAlignment="1">
      <alignment horizontal="left" vertical="center" shrinkToFit="1"/>
    </xf>
    <xf numFmtId="177" fontId="10" fillId="2" borderId="0" xfId="0" applyNumberFormat="1" applyFont="1" applyFill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9" fontId="16" fillId="0" borderId="0" xfId="0" applyNumberFormat="1" applyFont="1" applyAlignment="1">
      <alignment horizontal="left" vertical="center" shrinkToFit="1"/>
    </xf>
    <xf numFmtId="184" fontId="17" fillId="0" borderId="7" xfId="0" applyNumberFormat="1" applyFont="1" applyBorder="1" applyAlignment="1">
      <alignment horizontal="left" vertical="center"/>
    </xf>
    <xf numFmtId="179" fontId="17" fillId="0" borderId="8" xfId="0" applyNumberFormat="1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6" fontId="21" fillId="0" borderId="0" xfId="0" applyNumberFormat="1" applyFont="1" applyAlignment="1">
      <alignment horizontal="right"/>
    </xf>
    <xf numFmtId="6" fontId="21" fillId="0" borderId="1" xfId="0" applyNumberFormat="1" applyFont="1" applyBorder="1" applyAlignment="1">
      <alignment horizontal="right"/>
    </xf>
    <xf numFmtId="181" fontId="17" fillId="0" borderId="0" xfId="0" applyNumberFormat="1" applyFont="1" applyAlignment="1">
      <alignment horizontal="right" wrapText="1"/>
    </xf>
    <xf numFmtId="181" fontId="17" fillId="0" borderId="1" xfId="0" applyNumberFormat="1" applyFont="1" applyBorder="1" applyAlignment="1">
      <alignment horizontal="right" wrapText="1"/>
    </xf>
    <xf numFmtId="0" fontId="8" fillId="2" borderId="24" xfId="0" applyFont="1" applyFill="1" applyBorder="1" applyAlignment="1" applyProtection="1">
      <alignment horizontal="left" vertical="center" wrapText="1"/>
      <protection locked="0"/>
    </xf>
    <xf numFmtId="0" fontId="8" fillId="2" borderId="8" xfId="0" applyFont="1" applyFill="1" applyBorder="1" applyAlignment="1" applyProtection="1">
      <alignment horizontal="left" vertical="center" wrapText="1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79" fontId="7" fillId="0" borderId="0" xfId="0" applyNumberFormat="1" applyFont="1" applyAlignment="1">
      <alignment horizontal="left" vertical="center" shrinkToFit="1"/>
    </xf>
    <xf numFmtId="179" fontId="7" fillId="0" borderId="7" xfId="0" applyNumberFormat="1" applyFont="1" applyBorder="1" applyAlignment="1">
      <alignment horizontal="left" vertical="center" shrinkToFit="1"/>
    </xf>
    <xf numFmtId="177" fontId="10" fillId="2" borderId="7" xfId="0" applyNumberFormat="1" applyFont="1" applyFill="1" applyBorder="1" applyAlignment="1" applyProtection="1">
      <alignment horizontal="left" vertical="center"/>
      <protection locked="0"/>
    </xf>
    <xf numFmtId="179" fontId="12" fillId="0" borderId="9" xfId="0" applyNumberFormat="1" applyFont="1" applyBorder="1" applyAlignment="1">
      <alignment horizontal="left" vertical="center" shrinkToFit="1"/>
    </xf>
    <xf numFmtId="179" fontId="10" fillId="2" borderId="0" xfId="0" applyNumberFormat="1" applyFont="1" applyFill="1" applyAlignment="1" applyProtection="1">
      <alignment horizontal="left" vertical="center" shrinkToFit="1"/>
      <protection locked="0"/>
    </xf>
    <xf numFmtId="179" fontId="17" fillId="2" borderId="0" xfId="0" applyNumberFormat="1" applyFont="1" applyFill="1" applyAlignment="1" applyProtection="1">
      <alignment horizontal="left" vertical="center" shrinkToFit="1"/>
      <protection locked="0"/>
    </xf>
    <xf numFmtId="179" fontId="12" fillId="0" borderId="7" xfId="0" applyNumberFormat="1" applyFont="1" applyBorder="1" applyAlignment="1">
      <alignment horizontal="left" vertical="center" shrinkToFit="1"/>
    </xf>
    <xf numFmtId="179" fontId="10" fillId="2" borderId="7" xfId="0" applyNumberFormat="1" applyFont="1" applyFill="1" applyBorder="1" applyAlignment="1" applyProtection="1">
      <alignment horizontal="left" vertical="center" shrinkToFit="1"/>
      <protection locked="0"/>
    </xf>
    <xf numFmtId="179" fontId="12" fillId="0" borderId="8" xfId="0" applyNumberFormat="1" applyFont="1" applyBorder="1" applyAlignment="1">
      <alignment horizontal="left" vertical="center" shrinkToFit="1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180" fontId="8" fillId="0" borderId="24" xfId="0" applyNumberFormat="1" applyFont="1" applyBorder="1" applyAlignment="1">
      <alignment horizontal="left" vertical="center" wrapText="1"/>
    </xf>
    <xf numFmtId="180" fontId="8" fillId="0" borderId="8" xfId="0" applyNumberFormat="1" applyFont="1" applyBorder="1" applyAlignment="1">
      <alignment horizontal="left" vertical="center" wrapText="1"/>
    </xf>
    <xf numFmtId="180" fontId="8" fillId="0" borderId="10" xfId="0" applyNumberFormat="1" applyFont="1" applyBorder="1" applyAlignment="1">
      <alignment horizontal="left" vertical="center" wrapText="1"/>
    </xf>
    <xf numFmtId="177" fontId="10" fillId="0" borderId="7" xfId="0" applyNumberFormat="1" applyFont="1" applyBorder="1" applyAlignment="1">
      <alignment horizontal="left" vertical="center"/>
    </xf>
    <xf numFmtId="179" fontId="12" fillId="0" borderId="0" xfId="0" applyNumberFormat="1" applyFont="1" applyAlignment="1">
      <alignment horizontal="left" vertical="center" shrinkToFit="1"/>
    </xf>
    <xf numFmtId="179" fontId="0" fillId="0" borderId="0" xfId="0" applyNumberFormat="1" applyAlignment="1">
      <alignment horizontal="left" vertical="center"/>
    </xf>
    <xf numFmtId="179" fontId="0" fillId="0" borderId="7" xfId="0" applyNumberFormat="1" applyBorder="1" applyAlignment="1">
      <alignment horizontal="left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80" fontId="8" fillId="0" borderId="47" xfId="0" applyNumberFormat="1" applyFont="1" applyBorder="1" applyAlignment="1">
      <alignment horizontal="left" vertical="center" wrapText="1"/>
    </xf>
    <xf numFmtId="180" fontId="8" fillId="0" borderId="7" xfId="0" applyNumberFormat="1" applyFont="1" applyBorder="1" applyAlignment="1">
      <alignment horizontal="left" vertical="center" wrapText="1"/>
    </xf>
    <xf numFmtId="180" fontId="8" fillId="0" borderId="38" xfId="0" applyNumberFormat="1" applyFont="1" applyBorder="1" applyAlignment="1">
      <alignment horizontal="left" vertical="center" wrapText="1"/>
    </xf>
    <xf numFmtId="180" fontId="8" fillId="0" borderId="20" xfId="0" applyNumberFormat="1" applyFont="1" applyBorder="1" applyAlignment="1">
      <alignment horizontal="left" vertical="center" wrapText="1"/>
    </xf>
    <xf numFmtId="180" fontId="8" fillId="0" borderId="9" xfId="0" applyNumberFormat="1" applyFont="1" applyBorder="1" applyAlignment="1">
      <alignment horizontal="left" vertical="center" wrapText="1"/>
    </xf>
    <xf numFmtId="180" fontId="8" fillId="0" borderId="19" xfId="0" applyNumberFormat="1" applyFont="1" applyBorder="1" applyAlignment="1">
      <alignment horizontal="left" vertical="center" wrapText="1"/>
    </xf>
    <xf numFmtId="0" fontId="8" fillId="0" borderId="25" xfId="0" applyFont="1" applyBorder="1" applyAlignment="1">
      <alignment horizontal="right" vertical="center"/>
    </xf>
    <xf numFmtId="0" fontId="8" fillId="0" borderId="26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0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8" fillId="0" borderId="42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186" fontId="17" fillId="3" borderId="27" xfId="0" applyNumberFormat="1" applyFont="1" applyFill="1" applyBorder="1" applyProtection="1">
      <alignment vertical="center"/>
      <protection locked="0"/>
    </xf>
    <xf numFmtId="186" fontId="17" fillId="3" borderId="3" xfId="0" applyNumberFormat="1" applyFont="1" applyFill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153276</xdr:colOff>
      <xdr:row>16</xdr:row>
      <xdr:rowOff>76639</xdr:rowOff>
    </xdr:from>
    <xdr:to>
      <xdr:col>3</xdr:col>
      <xdr:colOff>821121</xdr:colOff>
      <xdr:row>17</xdr:row>
      <xdr:rowOff>142328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FC467E3E-CADF-92ED-327E-FDB205105D80}"/>
            </a:ext>
          </a:extLst>
        </xdr:cNvPr>
        <xdr:cNvSpPr txBox="1"/>
      </xdr:nvSpPr>
      <xdr:spPr>
        <a:xfrm>
          <a:off x="416035" y="4970518"/>
          <a:ext cx="3153103" cy="372241"/>
        </a:xfrm>
        <a:prstGeom prst="rect">
          <a:avLst/>
        </a:prstGeom>
        <a:noFill/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請求明細書枚数は必ず確認してください</a:t>
          </a:r>
        </a:p>
      </xdr:txBody>
    </xdr:sp>
    <xdr:clientData fPrintsWithSheet="0"/>
  </xdr:twoCellAnchor>
  <xdr:twoCellAnchor>
    <xdr:from>
      <xdr:col>9</xdr:col>
      <xdr:colOff>182945</xdr:colOff>
      <xdr:row>15</xdr:row>
      <xdr:rowOff>200243</xdr:rowOff>
    </xdr:from>
    <xdr:to>
      <xdr:col>13</xdr:col>
      <xdr:colOff>383189</xdr:colOff>
      <xdr:row>16</xdr:row>
      <xdr:rowOff>259583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E733B4DA-9D6B-4802-8636-53390DB42641}"/>
            </a:ext>
          </a:extLst>
        </xdr:cNvPr>
        <xdr:cNvSpPr txBox="1"/>
      </xdr:nvSpPr>
      <xdr:spPr>
        <a:xfrm>
          <a:off x="7321221" y="4382484"/>
          <a:ext cx="2576020" cy="365892"/>
        </a:xfrm>
        <a:prstGeom prst="rect">
          <a:avLst/>
        </a:prstGeom>
        <a:noFill/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金額は必ず確認してください</a:t>
          </a:r>
        </a:p>
      </xdr:txBody>
    </xdr:sp>
    <xdr:clientData fPrintsWithSheet="0"/>
  </xdr:twoCellAnchor>
  <xdr:twoCellAnchor>
    <xdr:from>
      <xdr:col>10</xdr:col>
      <xdr:colOff>218964</xdr:colOff>
      <xdr:row>0</xdr:row>
      <xdr:rowOff>87585</xdr:rowOff>
    </xdr:from>
    <xdr:to>
      <xdr:col>15</xdr:col>
      <xdr:colOff>350345</xdr:colOff>
      <xdr:row>3</xdr:row>
      <xdr:rowOff>76638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4D3932-C0A0-4217-A521-C6181B9744A8}"/>
            </a:ext>
          </a:extLst>
        </xdr:cNvPr>
        <xdr:cNvSpPr txBox="1"/>
      </xdr:nvSpPr>
      <xdr:spPr>
        <a:xfrm>
          <a:off x="7762326" y="87585"/>
          <a:ext cx="3415864" cy="799225"/>
        </a:xfrm>
        <a:prstGeom prst="rect">
          <a:avLst/>
        </a:prstGeom>
        <a:noFill/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※</a:t>
          </a:r>
          <a:r>
            <a:rPr kumimoji="1" lang="ja-JP" altLang="en-US" sz="1400" b="1">
              <a:solidFill>
                <a:srgbClr val="FF0000"/>
              </a:solidFill>
            </a:rPr>
            <a:t>請求書日付は必ず入力してください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en-US" altLang="ja-JP" sz="1400" b="1">
              <a:solidFill>
                <a:srgbClr val="FF0000"/>
              </a:solidFill>
            </a:rPr>
            <a:t>(</a:t>
          </a:r>
          <a:r>
            <a:rPr kumimoji="1" lang="ja-JP" altLang="en-US" sz="1400" b="1">
              <a:solidFill>
                <a:srgbClr val="FF0000"/>
              </a:solidFill>
            </a:rPr>
            <a:t>入力例：</a:t>
          </a:r>
          <a:r>
            <a:rPr kumimoji="1" lang="en-US" altLang="ja-JP" sz="1400" b="1">
              <a:solidFill>
                <a:srgbClr val="FF0000"/>
              </a:solidFill>
            </a:rPr>
            <a:t>2024/1/31</a:t>
          </a:r>
          <a:r>
            <a:rPr kumimoji="1" lang="ja-JP" altLang="en-US" sz="1400" b="1">
              <a:solidFill>
                <a:srgbClr val="FF0000"/>
              </a:solidFill>
            </a:rPr>
            <a:t>）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200" b="1">
            <a:solidFill>
              <a:srgbClr val="FF0000"/>
            </a:solidFill>
          </a:endParaRPr>
        </a:p>
      </xdr:txBody>
    </xdr:sp>
    <xdr:clientData fPrint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DFAD7B-1A13-4BB5-8DAE-1D231158EB30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4B0D18-6788-430E-A77C-616F4EA396CE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779586-B376-4383-A1D2-8CC1C7BC5DA2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6A6324C-561E-4799-B11E-90776E033225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F0F4781-F38B-4EB1-99CE-029B0E9135DC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3A82E9-E9BF-4384-AC5E-C1D71F9026D9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0D78231-08F7-4DD5-9480-5C3A4E8A8CDD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A31818F-B2D9-4BC5-8DA3-843F1A9594F0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DC5AC34-8225-46E9-B2A4-388519B13451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7BF1720-0AFB-48DB-8A7D-D838971BFFB5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E2FD58D-713A-48A7-A3FE-CA11535D711A}"/>
            </a:ext>
          </a:extLst>
        </xdr:cNvPr>
        <xdr:cNvSpPr txBox="1"/>
      </xdr:nvSpPr>
      <xdr:spPr>
        <a:xfrm>
          <a:off x="6970001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3E8BD01-0D09-4A64-A091-ED3D5DC75238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20F59D3-4293-4E02-A2B1-47D48A236A3D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E844DFA-52FD-45E6-B24C-7CA33FF463B3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FB66332-A809-434E-A331-465F0275ECE8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9610F4A-3E95-4619-8ECA-FBAAAB666486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D77F23F-8294-4A3C-916A-231BA797C410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36080E2-7F8D-4CFD-B506-655F753729E9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A57A847-0EF1-4FFE-A50B-9969021F2197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F032188-386A-4187-BA0B-2496422845CD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7167FC3-45A8-49F0-BA39-E21894DC146B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BA1AC20-14E5-4C83-9E1D-63D0C49223EE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04A1DE-CF08-4C4D-BFFD-F8CBD7BCC329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88BCC44-80FF-4223-93B0-F12DF1122A15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A70A7A-94FA-42F9-9B6F-91B283DF5074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9376549-E242-4772-9D79-590D9D724382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7D989FA-A475-48B5-BC44-DB7524811256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B834022-FDA5-4BFA-90E1-4D3B9A2C55C1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CB0430-2D84-4A35-888F-C2CE541416A7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788276</xdr:colOff>
      <xdr:row>10</xdr:row>
      <xdr:rowOff>208016</xdr:rowOff>
    </xdr:from>
    <xdr:to>
      <xdr:col>8</xdr:col>
      <xdr:colOff>1105776</xdr:colOff>
      <xdr:row>11</xdr:row>
      <xdr:rowOff>186121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95888B-E1E3-4B83-A028-FA8C6247F580}"/>
            </a:ext>
          </a:extLst>
        </xdr:cNvPr>
        <xdr:cNvSpPr txBox="1"/>
      </xdr:nvSpPr>
      <xdr:spPr>
        <a:xfrm>
          <a:off x="7036676" y="2760716"/>
          <a:ext cx="317500" cy="2162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2">
                  <a:lumMod val="75000"/>
                </a:schemeClr>
              </a:solidFill>
            </a:rPr>
            <a:t>印</a:t>
          </a:r>
          <a:endParaRPr kumimoji="1" lang="en-US" altLang="ja-JP" sz="1100">
            <a:solidFill>
              <a:schemeClr val="bg2">
                <a:lumMod val="7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Relationship Id="rId4" Type="http://schemas.openxmlformats.org/officeDocument/2006/relationships/comments" Target="../comments24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4" Type="http://schemas.openxmlformats.org/officeDocument/2006/relationships/comments" Target="../comments2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Relationship Id="rId4" Type="http://schemas.openxmlformats.org/officeDocument/2006/relationships/comments" Target="../comments26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Relationship Id="rId4" Type="http://schemas.openxmlformats.org/officeDocument/2006/relationships/comments" Target="../comments27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Relationship Id="rId4" Type="http://schemas.openxmlformats.org/officeDocument/2006/relationships/comments" Target="../comments28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Relationship Id="rId4" Type="http://schemas.openxmlformats.org/officeDocument/2006/relationships/comments" Target="../comments2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Relationship Id="rId4" Type="http://schemas.openxmlformats.org/officeDocument/2006/relationships/comments" Target="../comments30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Relationship Id="rId4" Type="http://schemas.openxmlformats.org/officeDocument/2006/relationships/comments" Target="../comments31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Relationship Id="rId4" Type="http://schemas.openxmlformats.org/officeDocument/2006/relationships/comments" Target="../comments3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CBA5D-4407-45B8-89F1-E3E0F79DE241}">
  <sheetPr codeName="Sheet1">
    <pageSetUpPr fitToPage="1"/>
  </sheetPr>
  <dimension ref="A1:D14"/>
  <sheetViews>
    <sheetView showGridLines="0" workbookViewId="0">
      <selection activeCell="B3" sqref="B3"/>
    </sheetView>
  </sheetViews>
  <sheetFormatPr defaultRowHeight="18"/>
  <cols>
    <col min="1" max="1" width="17.08203125" customWidth="1"/>
    <col min="2" max="2" width="48.33203125" bestFit="1" customWidth="1"/>
    <col min="4" max="4" width="23.58203125" bestFit="1" customWidth="1"/>
  </cols>
  <sheetData>
    <row r="1" spans="1:4" ht="30" customHeight="1">
      <c r="A1" s="15" t="s">
        <v>40</v>
      </c>
    </row>
    <row r="2" spans="1:4">
      <c r="D2" t="s">
        <v>18</v>
      </c>
    </row>
    <row r="3" spans="1:4" ht="25" customHeight="1">
      <c r="A3" s="14" t="s">
        <v>10</v>
      </c>
      <c r="B3" s="107"/>
      <c r="D3" s="106">
        <v>1234567891234</v>
      </c>
    </row>
    <row r="4" spans="1:4" ht="25" customHeight="1">
      <c r="A4" s="14" t="s">
        <v>9</v>
      </c>
      <c r="B4" s="17"/>
      <c r="D4" s="70">
        <v>7200</v>
      </c>
    </row>
    <row r="5" spans="1:4" ht="25" customHeight="1">
      <c r="A5" s="14" t="s">
        <v>12</v>
      </c>
      <c r="B5" s="16"/>
      <c r="D5" t="s">
        <v>23</v>
      </c>
    </row>
    <row r="6" spans="1:4" ht="25" customHeight="1">
      <c r="A6" s="14" t="s">
        <v>13</v>
      </c>
      <c r="B6" s="16"/>
      <c r="D6" t="s">
        <v>19</v>
      </c>
    </row>
    <row r="7" spans="1:4" ht="25" customHeight="1">
      <c r="A7" s="14" t="s">
        <v>6</v>
      </c>
      <c r="B7" s="119"/>
      <c r="C7" s="71"/>
      <c r="D7" s="72">
        <v>1440022</v>
      </c>
    </row>
    <row r="8" spans="1:4" ht="25" customHeight="1">
      <c r="A8" s="14" t="s">
        <v>14</v>
      </c>
      <c r="B8" s="16"/>
      <c r="D8" t="s">
        <v>20</v>
      </c>
    </row>
    <row r="9" spans="1:4" ht="25" customHeight="1">
      <c r="A9" s="14" t="s">
        <v>15</v>
      </c>
      <c r="B9" s="16"/>
      <c r="D9" t="s">
        <v>21</v>
      </c>
    </row>
    <row r="10" spans="1:4" ht="25" customHeight="1">
      <c r="A10" s="14" t="s">
        <v>7</v>
      </c>
      <c r="B10" s="16"/>
      <c r="D10" t="s">
        <v>22</v>
      </c>
    </row>
    <row r="11" spans="1:4" ht="25" customHeight="1">
      <c r="A11" s="14"/>
    </row>
    <row r="12" spans="1:4">
      <c r="B12" s="121" t="s">
        <v>48</v>
      </c>
    </row>
    <row r="13" spans="1:4">
      <c r="B13" t="s">
        <v>50</v>
      </c>
    </row>
    <row r="14" spans="1:4">
      <c r="B14" t="s">
        <v>49</v>
      </c>
    </row>
  </sheetData>
  <sheetProtection algorithmName="SHA-512" hashValue="6g0vimeG323vMsICxHTqY0UkTISS5rhta/nc1SfA1ROfJYpbkDkq1u2TkoBDeKIP4tBJ7j3fKrT7WM0x0lzqow==" saltValue="TJh0RpfG6bd9xDQm4qNu8g==" spinCount="100000" sheet="1" objects="1" scenarios="1"/>
  <protectedRanges>
    <protectedRange algorithmName="SHA-512" hashValue="y+IgKRUUqNel49iSabBJEKbmGG21mMDoBSYOKHnAJc/2KuiMUJZ0gGHHVx3ZPZvLvgfSvCWBz1UD3rL8/SuxzQ==" saltValue="wfbVL++G46lWdKeNdQ04MQ==" spinCount="100000" sqref="B3:B10" name="範囲1"/>
  </protectedRanges>
  <phoneticPr fontId="1"/>
  <pageMargins left="0.70866141732283472" right="0.23622047244094491" top="0.43307086614173229" bottom="0.39370078740157483" header="0.31496062992125984" footer="0.19685039370078741"/>
  <pageSetup paperSize="9" scale="88" fitToHeight="2" orientation="portrait" blackAndWhite="1" r:id="rId1"/>
  <headerFooter>
    <oddFooter>&amp;R&amp;8&amp;K02-003TSms 2407 ver.1.5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490E-5E0B-403F-9BFF-21B965EA2C30}">
  <sheetPr codeName="Sheet10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i5z8GPewgHfQj9L5/lTNPJ4dD1ELmd+r3hhsIZEIDPNZdwCu6T+TtBNEsYVgrgAO8PrfbLW4mG4ZLAjwE38png==" saltValue="eC7AVdTQl5wz/vRlVX/NS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2B8CB578-1216-461E-973B-4FBC4A23FA19}">
      <formula1>"10%,8%"</formula1>
    </dataValidation>
    <dataValidation type="list" allowBlank="1" showInputMessage="1" showErrorMessage="1" sqref="J47:J61" xr:uid="{E579E664-5617-461F-AD02-B9809AF851B0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D947B-F3FF-4FC5-858C-D30FB76FEB42}">
  <sheetPr codeName="Sheet11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m1ptIcj69uCOurPine/0lfjKQbYGMh6Jt6tN+Ipn0/j5Awk7WydKGLymz+K+NG771Yl4+fz6wxa9Jmqr2uXiDg==" saltValue="QCRYYsDMxEsLT6XUMbLNcw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E7DD2CFC-F2EB-4D11-84EE-A26C3D45CF8F}">
      <formula1>"10%,8%"</formula1>
    </dataValidation>
    <dataValidation type="list" allowBlank="1" showInputMessage="1" showErrorMessage="1" sqref="J47:J61" xr:uid="{3A778474-C93B-4D66-8971-12DC039E6568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53DD0-801C-487C-A803-F32DC4004707}">
  <sheetPr codeName="Sheet12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vb2u0gweXC90zEUnPGbAnhjiyMrjFv0Ayx6eV3EMRzxWeu29H/PeDS1zh1C9XbE88UW2a9FOM0gd1T9K2jQqzA==" saltValue="26qp8xsieKFMY9arkbHCwg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12EC8B5B-EDFA-4469-8D52-212C9BE85DDA}">
      <formula1>"10%,8%"</formula1>
    </dataValidation>
    <dataValidation type="list" allowBlank="1" showInputMessage="1" showErrorMessage="1" sqref="J47:J61" xr:uid="{21A311B8-0176-4920-ABF7-88CE86368FAC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5FD73-99FF-4CF6-B2CD-DF6566942F85}">
  <sheetPr codeName="Sheet13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VXgxBhlxxA5xnUUsUJ4JbcH6QFY1WMVKw5YfZKonUFk2Leh4B6SoWL57nBxIKLiniWdc3dVbdrhl1CVMcDSf3w==" saltValue="8UTCOrT+dBYuZb1qIKzDe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7B80C41D-034A-40DA-ADD5-58A7BBD1B429}">
      <formula1>"10%,8%"</formula1>
    </dataValidation>
    <dataValidation type="list" allowBlank="1" showInputMessage="1" showErrorMessage="1" sqref="J47:J61" xr:uid="{AA41D766-5C48-4CA8-9767-E95A35877E2D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C4B65-87F9-4FEF-A6D5-720280635FFC}">
  <sheetPr codeName="Sheet14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xPLuRq3YsvxXv4IzQrzOjOevvAyRXECETncuPsu6KhEBTpKWXGxYxriPHeqMSPMov3qQ1C2OswfBEIpGQo8x8Q==" saltValue="2z+5AeEtZiV5Hc4/9YrJxw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DEC82C48-2072-4653-8762-BC178F56FD1B}">
      <formula1>"10%,8%"</formula1>
    </dataValidation>
    <dataValidation type="list" allowBlank="1" showInputMessage="1" showErrorMessage="1" sqref="J47:J61" xr:uid="{76D28686-420A-4546-8969-BF7292B1D884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AC0C4-ABF9-4B75-AEA2-E2651A1A3B7A}">
  <sheetPr codeName="Sheet15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/mvSU1FMJanwktmdPeJLmhZePWsyLIyFyeXu8n28rYz/I4au+GBLmfq2fS11QWnqmAhXFEVzcS/gPwIiSShC6g==" saltValue="JgoSfS9bHNUYwEF/P8ktRw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D716E257-AC66-48AF-BBA9-4EB29188EF8B}">
      <formula1>"10%,8%"</formula1>
    </dataValidation>
    <dataValidation type="list" allowBlank="1" showInputMessage="1" showErrorMessage="1" sqref="J47:J61" xr:uid="{4230E1A0-9F44-408B-BA77-158957DFE342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2CFA8-C6B4-4425-8DF8-0774D412E199}">
  <sheetPr codeName="Sheet16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BgVFTfi+I7pvFoZiGLn5PD+rYugZ+/MX4NM1DFEFyM6G0AxVU2gxTDWxZ4OamX51cQxWnmk8oBodzlrRwbsNYA==" saltValue="hQh3BzqAi9+Tb/quCGEA3g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358F962E-1DBA-488E-8BD1-823646B76EDC}">
      <formula1>"10%,8%"</formula1>
    </dataValidation>
    <dataValidation type="list" allowBlank="1" showInputMessage="1" showErrorMessage="1" sqref="J47:J61" xr:uid="{65D60CC4-348D-46FB-B5D4-547E17FD31AA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908ED-C05D-4A30-8629-5ED40188036E}">
  <sheetPr codeName="Sheet17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nAVfyUTLwg+gtQYJlxv3Uhwok5+rghdhM96wJc+qeE8cqCm6Eqqx4YuWWhQoOXO3BpffOIf9RJBGaW0cg72ZUw==" saltValue="IhAHHTRLesAgDoLzfD+ikw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2ECDFC2E-2311-405A-AE26-FD42F20F7D64}">
      <formula1>"10%,8%"</formula1>
    </dataValidation>
    <dataValidation type="list" allowBlank="1" showInputMessage="1" showErrorMessage="1" sqref="J47:J61" xr:uid="{D77831CD-FE54-413A-9348-616BF37B58F4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0DC30-8B14-4D70-9D32-E35EFE5F63AD}">
  <sheetPr codeName="Sheet18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YvJzHjYn6XjRLgGWCQZxiE16LkT5+omJTXtGMDFrUxZYr8/aLWTwt9VUO+YQ3X9/Ar0KWVh9JkHJb/Q4VlVSnQ==" saltValue="WDMB5rS1+wJZ9gDPsDEcEQ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77D8EF36-D13B-4879-9AB0-5A111DC75AF6}">
      <formula1>"10%,8%"</formula1>
    </dataValidation>
    <dataValidation type="list" allowBlank="1" showInputMessage="1" showErrorMessage="1" sqref="J47:J61" xr:uid="{F73437FD-BAB0-4E7D-86EB-F8A876551206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5F541-602D-446C-A233-41E74EF21948}">
  <sheetPr codeName="Sheet19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NAMZETAo5KdiBdaEHwB2xdbGepAAWOYMJ70z/jRqJ2P0yHkgTg8PX1n6kn/n6EjcIoqtVKoHR/GNQ+5p6uj+yQ==" saltValue="KAFotXLeBRHQoF6E2Q8Nfg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733D2FD6-9BAE-455C-9853-1EF553A8CD63}">
      <formula1>"10%,8%"</formula1>
    </dataValidation>
    <dataValidation type="list" allowBlank="1" showInputMessage="1" showErrorMessage="1" sqref="J47:J61" xr:uid="{4E8A68E7-8E83-4083-B158-670BF4170E0D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ACD0D-0492-437D-9507-4853752972D5}">
  <sheetPr codeName="Sheet2">
    <pageSetUpPr fitToPage="1"/>
  </sheetPr>
  <dimension ref="B1:Z28"/>
  <sheetViews>
    <sheetView showGridLines="0" tabSelected="1" zoomScale="87" zoomScaleNormal="87" workbookViewId="0">
      <selection activeCell="L20" sqref="L20"/>
    </sheetView>
  </sheetViews>
  <sheetFormatPr defaultRowHeight="18"/>
  <cols>
    <col min="1" max="1" width="3.5" bestFit="1" customWidth="1"/>
    <col min="2" max="2" width="17.83203125" customWidth="1"/>
    <col min="3" max="3" width="14.75" customWidth="1"/>
    <col min="4" max="4" width="12.58203125" customWidth="1"/>
    <col min="5" max="5" width="7" customWidth="1"/>
    <col min="6" max="6" width="9.5" customWidth="1"/>
    <col min="7" max="7" width="5.25" customWidth="1"/>
    <col min="8" max="8" width="10.25" customWidth="1"/>
    <col min="9" max="9" width="13" customWidth="1"/>
    <col min="10" max="10" width="5.33203125" customWidth="1"/>
  </cols>
  <sheetData>
    <row r="1" spans="2:26" ht="22.5" customHeight="1">
      <c r="I1" s="141"/>
      <c r="J1" s="141"/>
      <c r="Z1" s="118">
        <f>基礎データ!B7</f>
        <v>0</v>
      </c>
    </row>
    <row r="2" spans="2:26" ht="12" customHeight="1">
      <c r="I2" s="1"/>
      <c r="J2" s="1"/>
    </row>
    <row r="3" spans="2:26" ht="29">
      <c r="B3" s="142" t="s">
        <v>16</v>
      </c>
      <c r="C3" s="143"/>
      <c r="D3" s="143"/>
      <c r="E3" s="143"/>
      <c r="F3" s="143"/>
      <c r="G3" s="143"/>
      <c r="H3" s="143"/>
      <c r="I3" s="143"/>
      <c r="J3" s="143"/>
    </row>
    <row r="5" spans="2:26" ht="27.75" customHeight="1">
      <c r="B5" s="73" t="s">
        <v>4</v>
      </c>
    </row>
    <row r="6" spans="2:26" ht="18.75" customHeight="1">
      <c r="B6" t="s">
        <v>34</v>
      </c>
    </row>
    <row r="7" spans="2:26" ht="17.25" customHeight="1">
      <c r="B7" s="2"/>
    </row>
    <row r="8" spans="2:26" ht="18.75" customHeight="1">
      <c r="B8" s="2"/>
      <c r="F8" s="7"/>
      <c r="G8" s="11"/>
      <c r="H8" s="24"/>
      <c r="I8" s="24"/>
      <c r="J8" s="24"/>
    </row>
    <row r="9" spans="2:26" ht="24" customHeight="1">
      <c r="B9" s="43" t="s">
        <v>10</v>
      </c>
      <c r="C9" s="145">
        <f>基礎データ!B3</f>
        <v>0</v>
      </c>
      <c r="D9" s="145"/>
      <c r="E9" s="52"/>
      <c r="F9" s="54"/>
      <c r="G9" s="43" t="s">
        <v>9</v>
      </c>
      <c r="H9" s="44">
        <f>基礎データ!B4</f>
        <v>0</v>
      </c>
      <c r="I9" s="51"/>
      <c r="J9" s="51"/>
    </row>
    <row r="10" spans="2:26" ht="24" customHeight="1">
      <c r="B10" s="46" t="s">
        <v>5</v>
      </c>
      <c r="C10" s="120" t="str">
        <f>"〒"&amp;LEFT(基礎データ!B7,3)&amp;"-"&amp;RIGHT(基礎データ!B7,4)</f>
        <v>〒-</v>
      </c>
      <c r="D10" s="47"/>
      <c r="E10" s="47"/>
      <c r="F10" s="45"/>
      <c r="G10" s="46" t="s">
        <v>8</v>
      </c>
      <c r="H10" s="144">
        <f>基礎データ!B5</f>
        <v>0</v>
      </c>
      <c r="I10" s="144"/>
      <c r="J10" s="144"/>
    </row>
    <row r="11" spans="2:26" ht="24" customHeight="1">
      <c r="B11" s="46"/>
      <c r="C11" s="139">
        <f>基礎データ!B8</f>
        <v>0</v>
      </c>
      <c r="D11" s="139"/>
      <c r="E11" s="53"/>
      <c r="F11" s="54"/>
      <c r="G11" s="43"/>
      <c r="H11" s="140">
        <f>基礎データ!B6</f>
        <v>0</v>
      </c>
      <c r="I11" s="140"/>
      <c r="J11" s="48" t="s">
        <v>11</v>
      </c>
    </row>
    <row r="12" spans="2:26" ht="24" customHeight="1">
      <c r="B12" s="43"/>
      <c r="C12" s="140">
        <f>基礎データ!B9</f>
        <v>0</v>
      </c>
      <c r="D12" s="140"/>
      <c r="E12" s="53"/>
      <c r="F12" s="55"/>
      <c r="G12" s="49" t="s">
        <v>7</v>
      </c>
      <c r="H12" s="146">
        <f>基礎データ!B10</f>
        <v>0</v>
      </c>
      <c r="I12" s="146"/>
      <c r="J12" s="50"/>
    </row>
    <row r="13" spans="2:26" ht="24" customHeight="1">
      <c r="B13" s="46"/>
      <c r="C13" s="53"/>
      <c r="D13" s="53"/>
      <c r="E13" s="53"/>
      <c r="F13" s="45"/>
      <c r="G13" s="46"/>
      <c r="H13" s="52"/>
      <c r="I13" s="52"/>
      <c r="J13" s="15"/>
    </row>
    <row r="14" spans="2:26" ht="20">
      <c r="B14" s="46"/>
    </row>
    <row r="15" spans="2:26" ht="24" customHeight="1">
      <c r="D15" s="150" t="s">
        <v>35</v>
      </c>
      <c r="E15" s="150"/>
      <c r="F15" s="148">
        <f>G22+I22</f>
        <v>0</v>
      </c>
      <c r="G15" s="148"/>
      <c r="H15" s="148"/>
      <c r="I15" s="148"/>
    </row>
    <row r="16" spans="2:26" ht="24" customHeight="1">
      <c r="B16" s="14" t="s">
        <v>39</v>
      </c>
      <c r="C16" s="105">
        <f>COUNTA('納品書、請求明細書'!B16,'納品書、請求明細書 (2)'!B16,'納品書、請求明細書 (3)'!B16,'納品書、請求明細書 (4)'!B16,'納品書、請求明細書 (5)'!B16,'納品書、請求明細書 (6)'!B16,'納品書、請求明細書 (7)'!B16,'納品書、請求明細書 (8)'!B16,'納品書、請求明細書 (9)'!B16,'納品書、請求明細書 (10)'!B16,'納品書、請求明細書 (11)'!B16,'納品書、請求明細書 (12)'!B16,'納品書、請求明細書 (13)'!B16,'納品書、請求明細書 (14)'!B16,'納品書、請求明細書 (15)'!B16,'納品書、請求明細書 (16)'!B16,'納品書、請求明細書 (17)'!B16,'納品書、請求明細書 (18)'!B16,'納品書、請求明細書 (19)'!B16,'納品書、請求明細書 (20)'!B16,'納品書、請求明細書 (21)'!B16,'納品書、請求明細書 (22)'!B16,'納品書、請求明細書 (23)'!B16,'納品書、請求明細書 (24)'!B16,'納品書、請求明細書 (25)'!B16,'納品書、請求明細書 (26)'!B16,'納品書、請求明細書 (27)'!B16,'納品書、請求明細書 (28)'!B16,'納品書、請求明細書 (29)'!B16,'納品書、請求明細書 (30)'!B16)</f>
        <v>0</v>
      </c>
      <c r="D16" s="151"/>
      <c r="E16" s="151"/>
      <c r="F16" s="149"/>
      <c r="G16" s="149"/>
      <c r="H16" s="149"/>
      <c r="I16" s="149"/>
    </row>
    <row r="17" spans="2:10" ht="24" customHeight="1">
      <c r="C17" s="56"/>
      <c r="D17" s="56"/>
      <c r="E17" s="57"/>
      <c r="F17" s="57"/>
      <c r="G17" s="57"/>
      <c r="H17" s="57"/>
      <c r="I17" s="57"/>
    </row>
    <row r="18" spans="2:10" ht="24" customHeight="1">
      <c r="E18" s="147"/>
      <c r="F18" s="130"/>
      <c r="G18" s="130" t="s">
        <v>46</v>
      </c>
      <c r="H18" s="130"/>
      <c r="I18" s="61" t="s">
        <v>37</v>
      </c>
    </row>
    <row r="19" spans="2:10" ht="30" customHeight="1">
      <c r="C19" s="58"/>
      <c r="D19" s="59"/>
      <c r="E19" s="131" t="s">
        <v>32</v>
      </c>
      <c r="F19" s="132"/>
      <c r="G19" s="133">
        <f>'納品書、請求明細書'!I65+'納品書、請求明細書 (2)'!I65+'納品書、請求明細書 (3)'!I65+'納品書、請求明細書 (4)'!I65+'納品書、請求明細書 (5)'!I65+'納品書、請求明細書 (6)'!I65+'納品書、請求明細書 (7)'!I65+'納品書、請求明細書 (8)'!I65+'納品書、請求明細書 (9)'!I65+'納品書、請求明細書 (10)'!I65+'納品書、請求明細書 (11)'!I65+'納品書、請求明細書 (12)'!I65+'納品書、請求明細書 (13)'!I65+'納品書、請求明細書 (14)'!I65+'納品書、請求明細書 (15)'!I65+'納品書、請求明細書 (16)'!I65+'納品書、請求明細書 (17)'!I65+'納品書、請求明細書 (18)'!I65+'納品書、請求明細書 (19)'!I65+'納品書、請求明細書 (20)'!I65+'納品書、請求明細書 (21)'!I65+'納品書、請求明細書 (22)'!I65+'納品書、請求明細書 (23)'!I65+'納品書、請求明細書 (24)'!I65+'納品書、請求明細書 (25)'!I65+'納品書、請求明細書 (26)'!I65+'納品書、請求明細書 (27)'!I65+'納品書、請求明細書 (28)'!I65+'納品書、請求明細書 (29)'!I65+'納品書、請求明細書 (30)'!I65</f>
        <v>0</v>
      </c>
      <c r="H19" s="134"/>
      <c r="I19" s="197">
        <f>ROUND(G19*0.1,0)</f>
        <v>0</v>
      </c>
    </row>
    <row r="20" spans="2:10" ht="30" customHeight="1">
      <c r="C20" s="60"/>
      <c r="D20" s="59"/>
      <c r="E20" s="122" t="s">
        <v>33</v>
      </c>
      <c r="F20" s="123"/>
      <c r="G20" s="124">
        <f>'納品書、請求明細書'!I66+'納品書、請求明細書 (2)'!I66+'納品書、請求明細書 (3)'!I66+'納品書、請求明細書 (4)'!I66+'納品書、請求明細書 (5)'!I66+'納品書、請求明細書 (6)'!I66+'納品書、請求明細書 (7)'!I66+'納品書、請求明細書 (8)'!I66+'納品書、請求明細書 (9)'!I66+'納品書、請求明細書 (10)'!I66+'納品書、請求明細書 (11)'!I66+'納品書、請求明細書 (12)'!I66+'納品書、請求明細書 (13)'!I66+'納品書、請求明細書 (14)'!I66+'納品書、請求明細書 (15)'!I66+'納品書、請求明細書 (16)'!I66+'納品書、請求明細書 (17)'!I66+'納品書、請求明細書 (18)'!I66+'納品書、請求明細書 (19)'!I66+'納品書、請求明細書 (20)'!I66+'納品書、請求明細書 (21)'!I66+'納品書、請求明細書 (22)'!I66+'納品書、請求明細書 (23)'!I66+'納品書、請求明細書 (24)'!I66+'納品書、請求明細書 (25)'!I66+'納品書、請求明細書 (26)'!I66+'納品書、請求明細書 (27)'!I66+'納品書、請求明細書 (28)'!I66+'納品書、請求明細書 (29)'!I66+'納品書、請求明細書 (30)'!I66</f>
        <v>0</v>
      </c>
      <c r="H20" s="125"/>
      <c r="I20" s="198">
        <f>ROUND(G20*0.08,0)</f>
        <v>0</v>
      </c>
    </row>
    <row r="21" spans="2:10" ht="30" customHeight="1">
      <c r="C21" s="60"/>
      <c r="D21" s="59"/>
      <c r="E21" s="135" t="s">
        <v>44</v>
      </c>
      <c r="F21" s="136"/>
      <c r="G21" s="137">
        <f>'納品書、請求明細書'!I67+'納品書、請求明細書 (2)'!I67+'納品書、請求明細書 (3)'!I67+'納品書、請求明細書 (4)'!I67+'納品書、請求明細書 (5)'!I67+'納品書、請求明細書 (6)'!I67+'納品書、請求明細書 (7)'!I67+'納品書、請求明細書 (8)'!I67+'納品書、請求明細書 (9)'!I67+'納品書、請求明細書 (10)'!I67+'納品書、請求明細書 (11)'!I67+'納品書、請求明細書 (12)'!I67+'納品書、請求明細書 (13)'!I67+'納品書、請求明細書 (14)'!I67+'納品書、請求明細書 (15)'!I67+'納品書、請求明細書 (16)'!I67+'納品書、請求明細書 (17)'!I67+'納品書、請求明細書 (18)'!I67+'納品書、請求明細書 (19)'!I67+'納品書、請求明細書 (20)'!I67+'納品書、請求明細書 (21)'!I67+'納品書、請求明細書 (22)'!I67+'納品書、請求明細書 (23)'!I67+'納品書、請求明細書 (24)'!I67+'納品書、請求明細書 (25)'!I67+'納品書、請求明細書 (26)'!I67+'納品書、請求明細書 (27)'!I67+'納品書、請求明細書 (28)'!I67+'納品書、請求明細書 (29)'!I67+'納品書、請求明細書 (30)'!I67</f>
        <v>0</v>
      </c>
      <c r="H21" s="138"/>
      <c r="I21" s="116" t="s">
        <v>45</v>
      </c>
    </row>
    <row r="22" spans="2:10" ht="30" customHeight="1">
      <c r="D22" s="59"/>
      <c r="E22" s="126" t="s">
        <v>36</v>
      </c>
      <c r="F22" s="127"/>
      <c r="G22" s="128">
        <f>SUM(G19:H21)</f>
        <v>0</v>
      </c>
      <c r="H22" s="129"/>
      <c r="I22" s="117">
        <f>SUM(I19:I20)</f>
        <v>0</v>
      </c>
    </row>
    <row r="23" spans="2:10" ht="35.15" customHeight="1">
      <c r="B23" s="4"/>
      <c r="C23" s="4"/>
      <c r="D23" s="4"/>
      <c r="E23" s="4"/>
      <c r="F23" s="4"/>
      <c r="G23" s="4"/>
      <c r="H23" s="4"/>
      <c r="I23" s="4"/>
      <c r="J23" s="4"/>
    </row>
    <row r="24" spans="2:10" ht="35.15" customHeight="1"/>
    <row r="25" spans="2:10">
      <c r="D25" t="s">
        <v>38</v>
      </c>
    </row>
    <row r="26" spans="2:10">
      <c r="D26" s="62"/>
      <c r="E26" s="63"/>
      <c r="F26" s="63"/>
      <c r="G26" s="63"/>
      <c r="H26" s="63"/>
      <c r="I26" s="64"/>
    </row>
    <row r="27" spans="2:10">
      <c r="D27" s="65"/>
      <c r="I27" s="66"/>
    </row>
    <row r="28" spans="2:10">
      <c r="D28" s="67"/>
      <c r="E28" s="68"/>
      <c r="F28" s="68"/>
      <c r="G28" s="68"/>
      <c r="H28" s="68"/>
      <c r="I28" s="69"/>
    </row>
  </sheetData>
  <sheetProtection algorithmName="SHA-512" hashValue="kwRoILgXfxpSHyEtTe7kebG9A2uxndV5ptjE0itF4wnW3rLx1bOrHBTSMod/qYD/ORTrgs8A2tMbFNodjgvn9w==" saltValue="XwPLH0YA9LDH/YgiuyKHKQ==" spinCount="100000" sheet="1" objects="1" scenarios="1" formatCells="0"/>
  <protectedRanges>
    <protectedRange algorithmName="SHA-512" hashValue="y+IgKRUUqNel49iSabBJEKbmGG21mMDoBSYOKHnAJc/2KuiMUJZ0gGHHVx3ZPZvLvgfSvCWBz1UD3rL8/SuxzQ==" saltValue="wfbVL++G46lWdKeNdQ04MQ==" spinCount="100000" sqref="C10:E10" name="範囲1"/>
  </protectedRanges>
  <mergeCells count="20">
    <mergeCell ref="H12:I12"/>
    <mergeCell ref="C12:D12"/>
    <mergeCell ref="E18:F18"/>
    <mergeCell ref="F15:I16"/>
    <mergeCell ref="D15:E16"/>
    <mergeCell ref="C11:D11"/>
    <mergeCell ref="H11:I11"/>
    <mergeCell ref="I1:J1"/>
    <mergeCell ref="B3:J3"/>
    <mergeCell ref="H10:J10"/>
    <mergeCell ref="C9:D9"/>
    <mergeCell ref="E20:F20"/>
    <mergeCell ref="G20:H20"/>
    <mergeCell ref="E22:F22"/>
    <mergeCell ref="G22:H22"/>
    <mergeCell ref="G18:H18"/>
    <mergeCell ref="E19:F19"/>
    <mergeCell ref="G19:H19"/>
    <mergeCell ref="E21:F21"/>
    <mergeCell ref="G21:H21"/>
  </mergeCells>
  <phoneticPr fontId="1"/>
  <pageMargins left="0.70866141732283472" right="0.23622047244094491" top="0.43307086614173229" bottom="0.39370078740157483" header="0.31496062992125984" footer="0.19685039370078741"/>
  <pageSetup paperSize="9" scale="89" fitToHeight="2" orientation="portrait" blackAndWhite="1" r:id="rId1"/>
  <headerFooter>
    <oddFooter>&amp;R&amp;8&amp;K02-003TSms 2407 ver.1.5</oddFooter>
  </headerFooter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7A97D-FFE1-4E81-8792-C1D4D8E3F7BE}">
  <sheetPr codeName="Sheet20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/UyQczVWv3eyqSsyXCqt6f10K8j1+Lf1m/NIcDKn878DSg9GPVY7mdKPqcyGD8vLycLZIH/VXch75lZ7n3V13w==" saltValue="pfja4+a8UDHYQLSBpUUDL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AB41BEDA-927C-4295-ACD9-B1327D5C0FED}">
      <formula1>"10%,8%"</formula1>
    </dataValidation>
    <dataValidation type="list" allowBlank="1" showInputMessage="1" showErrorMessage="1" sqref="J47:J61" xr:uid="{5106FF37-A411-482A-A4DA-F00D878F6D76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0EB8-2A0E-4DBA-9A9F-A4293CFC0748}">
  <sheetPr codeName="Sheet21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A05sL9wCxb70x+VKN88irvV9Vl94+11hs2ce6VqMVnc+phmcW/jpXrhIi/ajv4uAFIADKMHMz1lki/ZePoh8tw==" saltValue="0kxZBNIQenvMTKdSlyr3n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5FEECCEF-C1A6-47FF-BBDB-626DBB83F29B}">
      <formula1>"10%,8%"</formula1>
    </dataValidation>
    <dataValidation type="list" allowBlank="1" showInputMessage="1" showErrorMessage="1" sqref="J47:J61" xr:uid="{EBB06135-CC28-4EC1-9D76-2C61DE0E286B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00782-002B-4391-8EDD-DFBC1F03C75F}">
  <sheetPr codeName="Sheet22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0hiacfxsAXvuVenI1zjYL8Sbkqcs168oqBZlJkaxyB8d3I8SSk7mwoyPB8YnSCvq+vxhQbnZO5UwW9amm9MSBg==" saltValue="17ITWUVm0bbfiWP2eOefKg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5B817400-8F6A-4D70-A27B-AAF06187215E}">
      <formula1>"10%,8%"</formula1>
    </dataValidation>
    <dataValidation type="list" allowBlank="1" showInputMessage="1" showErrorMessage="1" sqref="J47:J61" xr:uid="{538DD901-9345-48BA-BBCC-97D62328F2CE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0C69D-4BC7-4EC3-BC3F-9C61F11A54C3}">
  <sheetPr codeName="Sheet23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2DmC6qaeTDw0hFfCIPrmAckXtsFHn92e1mNxP+YKjMZxrmB0uRPF3AcJ3s1GQXxOCdu1Z+HDha/z7lmngQV8Ag==" saltValue="Xy3CyyHNzWU0wpMog6GN4g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21440EF6-9666-472B-992E-3B3448A02940}">
      <formula1>"10%,8%"</formula1>
    </dataValidation>
    <dataValidation type="list" allowBlank="1" showInputMessage="1" showErrorMessage="1" sqref="J47:J61" xr:uid="{07BCF770-D100-4E57-80EE-1E74CADD034B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8BEBA-3DB5-4BCD-9F58-579F199C5B0E}">
  <sheetPr codeName="Sheet24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txVNxdlJ+HrW/Pa8Kujp8VhUAT7gK0QBuc7VxIDhGTo38rWWCEWI4Ir8D5IEkaPAyrIorLLng4kXeG5HPJDN3g==" saltValue="onbruxKqn1ySjm/l3zGmqw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F9124B43-5702-44D3-8A10-38CD900ABABC}">
      <formula1>"10%,8%"</formula1>
    </dataValidation>
    <dataValidation type="list" allowBlank="1" showInputMessage="1" showErrorMessage="1" sqref="J47:J61" xr:uid="{FCB35AA5-D843-49E4-8908-CC94B1F6BC2E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8DDE7-C084-4BE6-95DA-D93742A6104D}">
  <sheetPr codeName="Sheet25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LaWuiVllLoGWzkbKmVglgRLJb7RICCWXsSz9UawFlsGEk1KALHEf/zzkoFgbvJfKrLz/HB2nsN4471n3is9tTw==" saltValue="u5yhjf8ZmU1sRLj1UiaIQ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disablePrompts="1" count="2">
    <dataValidation type="list" allowBlank="1" showInputMessage="1" showErrorMessage="1" sqref="J62" xr:uid="{20FE71BA-611B-43FC-B077-E71734C0C0CB}">
      <formula1>"10%,8%"</formula1>
    </dataValidation>
    <dataValidation type="list" allowBlank="1" showInputMessage="1" showErrorMessage="1" sqref="J47:J61" xr:uid="{F4F99B5E-B579-49BE-A79E-3919CD1D6D7E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0EE7E-34A9-4BFD-92A0-7233B5C0143E}">
  <sheetPr codeName="Sheet26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NbAnE3T8gF1GhCqWJhjU83QXrAWYWzCe3Z0mtNOLxnlUPguYXhJMs532xaR7YRx2DVEpQKo6gkDTQ8YBWnU57A==" saltValue="bgmY1DFmSWotEJL1Z+u85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80B4779C-39C5-4358-A1AA-DEB222DFED98}">
      <formula1>"10%,8%"</formula1>
    </dataValidation>
    <dataValidation type="list" allowBlank="1" showInputMessage="1" showErrorMessage="1" sqref="J47:J61" xr:uid="{37B70DAC-BBAF-4088-8304-427F0F7149AD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200D1-BAEE-41FE-88F0-96DA4ADD5F17}">
  <sheetPr codeName="Sheet27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Hvhw7tP7DBY5/I8cFP6W2o5ygF7+ATsF9jQt9BxUyf8eSZyy0WPm8bzs3++fLK+VkQi9P8QL1r4ghghTVl90rg==" saltValue="tY5gu+JHvYlpkOGecthrIg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0E4EC036-516D-4DEC-8E6B-7957FA401D63}">
      <formula1>"10%,8%"</formula1>
    </dataValidation>
    <dataValidation type="list" allowBlank="1" showInputMessage="1" showErrorMessage="1" sqref="J47:J61" xr:uid="{00721BA4-2DEA-4809-B891-1704FDE6CB4D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97B87-FE23-4FAD-94B4-D92B84F4EF4B}">
  <sheetPr codeName="Sheet28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MZQDnn2BvHqRm9uL1NOwqqkvTlDSwa3RSH8bDcxjQ9Q4sw0/lp8uzK+fbo5sZGzOJtMwcvv6U3/v5+2ZugPEOQ==" saltValue="///LTMDETgTNyRB1jKusi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D49656C1-1EF4-41DE-B883-BA7148314C39}">
      <formula1>"10%,8%"</formula1>
    </dataValidation>
    <dataValidation type="list" allowBlank="1" showInputMessage="1" showErrorMessage="1" sqref="J47:J61" xr:uid="{C9642738-6CA8-459F-9EF3-7B92A9D34BCE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61C66-455D-4CA5-B9F3-6916B4CE7B82}">
  <sheetPr codeName="Sheet29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ZcPR3NIJrpsU16NCebson/lVL2Mi38rcUAQ7OfKuIsMycaLZWLPgCY/79exPwYawgjiBoSmkUwNtk4vgh2JaRg==" saltValue="PwCXDq/+DSkEGsKvY/wXMQ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6F0BF861-25D0-4FF6-A93A-2BE3F2323C4C}">
      <formula1>"10%,8%"</formula1>
    </dataValidation>
    <dataValidation type="list" allowBlank="1" showInputMessage="1" showErrorMessage="1" sqref="J47:J61" xr:uid="{C47C6E84-B008-43B1-A98D-A0636A94C730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EC547-54F0-4E46-A6D2-6B5A3C1C1E43}">
  <sheetPr codeName="Sheet3">
    <pageSetUpPr fitToPage="1"/>
  </sheetPr>
  <dimension ref="A1:O68"/>
  <sheetViews>
    <sheetView showGridLines="0" zoomScale="87" zoomScaleNormal="87" zoomScaleSheetLayoutView="89" workbookViewId="0">
      <selection activeCell="C12" sqref="C12:D12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m4o3B+nHmuKP5fR0021dyU8l/qKcz+qGUcBk8fbLGD1j9JYjTl2uZQvvYtST856N4PH827srlQH8YxObwWtD/Q==" saltValue="YTamO2CwnY46EvdQeeB4tQ==" spinCount="100000" sheet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</mergeCells>
  <phoneticPr fontId="1"/>
  <dataValidations count="2">
    <dataValidation type="list" allowBlank="1" showInputMessage="1" showErrorMessage="1" sqref="J47:J61" xr:uid="{15ED6D58-15E2-41CB-9132-B57CA014E6FA}">
      <formula1>"10%,8%,非課税"</formula1>
    </dataValidation>
    <dataValidation type="list" allowBlank="1" showInputMessage="1" showErrorMessage="1" sqref="J62" xr:uid="{AA6F2351-7A7E-4D00-9B73-97C8CAEB28F7}">
      <formula1>"10%,8%"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44F96-DF72-4CBD-9388-55AEAF9DCF7E}">
  <sheetPr codeName="Sheet30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KfC1XuHWjHCPsOmIYfhNsHVnxD0FbziqG/e2v9siVI51SAsINAxtGFP2CxztefQziwFe8lx5UTdL6fnrwPClTA==" saltValue="bF79p6/z3mcZtRgt7PylJw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2851D6A7-53AE-42FC-9010-F05470AC1E5A}">
      <formula1>"10%,8%"</formula1>
    </dataValidation>
    <dataValidation type="list" allowBlank="1" showInputMessage="1" showErrorMessage="1" sqref="J47:J61" xr:uid="{D200484C-C3A8-459D-9180-3C2A9140EF92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4B913-85AA-49D8-A5A7-CC3B4AD8C8CF}">
  <sheetPr codeName="Sheet31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hiDpLp36x47OUT3nrIw4sCoPXNMSanSGwRcf9+DCmLKCci9GGTNz/NPMfETmVB1DbzBRDn3x5upfr8bfrI+Z5A==" saltValue="PJRZ0h2GmxLRBZ5k/89hHw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EA35823B-B7D4-4AE2-B88D-CB1EC26FDCF1}">
      <formula1>"10%,8%"</formula1>
    </dataValidation>
    <dataValidation type="list" allowBlank="1" showInputMessage="1" showErrorMessage="1" sqref="J47:J61" xr:uid="{46C8D8DF-FC04-4BFE-90C6-C8945833E0D4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AD5B0-BC24-4181-97FC-02082EA3C044}">
  <sheetPr codeName="Sheet32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05+7b+ld5UC/WgIX6M+f4/Z32LsDsv61EJ0VTT98rcwDwb+RMHVcM7NA8XoQjuXaGvEGUl5Xifgzm7SSok5Zvw==" saltValue="1awAqpS2kAGWrsc+yuohkg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47DA52AB-FD89-41E3-8613-59AF404DADBF}">
      <formula1>"10%,8%"</formula1>
    </dataValidation>
    <dataValidation type="list" allowBlank="1" showInputMessage="1" showErrorMessage="1" sqref="J47:J61" xr:uid="{6CD91579-5243-490D-AB5D-07C8D63865F1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DB051-DA6D-445E-A2B3-FEC3E65CA1C1}">
  <sheetPr codeName="Sheet4">
    <pageSetUpPr fitToPage="1"/>
  </sheetPr>
  <dimension ref="A1:O68"/>
  <sheetViews>
    <sheetView showGridLines="0" zoomScale="87" zoomScaleNormal="87" zoomScaleSheetLayoutView="89" workbookViewId="0">
      <selection activeCell="L17" sqref="L17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UgBRhsnuGZzhPIoTZ75NsFULI564Ey2CgvOiPWyYiYOi+lDZrLedHVmBR/foCCfJn9GD5tasW6pa+0F3SOpxgQ==" saltValue="nrO+Sk+Xa8WHpFtV9zvBXQ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3A895572-EDF9-4771-9B5B-227779C2FE96}">
      <formula1>"10%,8%"</formula1>
    </dataValidation>
    <dataValidation type="list" allowBlank="1" showInputMessage="1" showErrorMessage="1" sqref="J47:J61" xr:uid="{B4C4AD8D-4EE5-4BB2-B85F-04291FEE8165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8A9E3-E9A8-472E-A359-F16929F601AD}">
  <sheetPr codeName="Sheet5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gQo8PE6yNwMox7agTpS5gOF61GBPXD1kSVpN8PLhn1b97N8iRfxBfO4bF1EFwJHi3vW/CFQZucvKL3FW1WxW/g==" saltValue="ob4bSsjFxhr4g8J0+NbLOQ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DE27E354-FDA0-4C44-A596-855B301B6740}">
      <formula1>"10%,8%"</formula1>
    </dataValidation>
    <dataValidation type="list" allowBlank="1" showInputMessage="1" showErrorMessage="1" sqref="J47:J61" xr:uid="{4F4E4830-E8AD-42D3-98BB-AE966A6BF16F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BCD18-312E-4D47-8374-778ED1FB828C}">
  <sheetPr codeName="Sheet6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I/t9FUMJmmezph/qQgpu0z456cv9TUeeGxlu+nYY0LFw1xcLdU11r6m2vEA6iOR1W7Rzmz8U5KjnQYcLfSkPcQ==" saltValue="E5xtW2KJRiKJm4gVLOBa7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245F9866-5F3A-4FAA-9882-76846CE9FCEC}">
      <formula1>"10%,8%"</formula1>
    </dataValidation>
    <dataValidation type="list" allowBlank="1" showInputMessage="1" showErrorMessage="1" sqref="J47:J61" xr:uid="{001DA31C-FC43-4B09-80E6-F06B571E8F0C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3FD96-30F6-42B1-9AAC-65DEF26E31F5}">
  <sheetPr codeName="Sheet7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Wg0/Z+VANf1k0j7aeE2GYdctFV7hO/Mt3DjT137WnLjcMyeYJvfrTcULID94BJPSvgBrrCQYdGGr/FmRyqOIQA==" saltValue="TOp9BEn/K3i5J9tQx1Eq3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1A542E03-42BB-4B60-8E6C-67AD5F009D25}">
      <formula1>"10%,8%"</formula1>
    </dataValidation>
    <dataValidation type="list" allowBlank="1" showInputMessage="1" showErrorMessage="1" sqref="J47:J61" xr:uid="{2ECE0B31-A60B-47D8-8328-CA9BE79F754E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B4A66-9EF7-458B-82CA-B10163E5F1DC}">
  <sheetPr codeName="Sheet8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>
        <v>0.08</v>
      </c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>
        <v>0.08</v>
      </c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>
        <v>0.08</v>
      </c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>
        <v>0.08</v>
      </c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>
        <v>0.08</v>
      </c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>
        <v>0.08</v>
      </c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>
        <v>0.08</v>
      </c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>
        <v>0.08</v>
      </c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>
        <v>0.08</v>
      </c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>
        <v>0.08</v>
      </c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>
        <v>0.08</v>
      </c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>
        <v>0.08</v>
      </c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>
        <v>0.08</v>
      </c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>
        <v>0.08</v>
      </c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>
        <v>0.08</v>
      </c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9oNWWG9S1CDh8vDOdVecunlPx+EdCoo/xQcwRw70fhn1dJGIxP3rVL1r8gSQOTF7Qk/2salJDl9b8tJGoVjWFQ==" saltValue="rhKYQIoJFEZWP2cWWM83LA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3D4907C8-8FB9-4E4E-9136-83202DBFE278}">
      <formula1>"10%,8%"</formula1>
    </dataValidation>
    <dataValidation type="list" allowBlank="1" showInputMessage="1" showErrorMessage="1" sqref="J47:J61" xr:uid="{96EC758F-480D-4793-BF49-6F274CAF3D9F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E8732-F362-4015-8BE8-9B73EDB516FA}">
  <sheetPr codeName="Sheet9">
    <pageSetUpPr fitToPage="1"/>
  </sheetPr>
  <dimension ref="A1:O68"/>
  <sheetViews>
    <sheetView showGridLines="0" zoomScale="87" zoomScaleNormal="87" zoomScaleSheetLayoutView="89" workbookViewId="0">
      <selection activeCell="C8" sqref="C8"/>
    </sheetView>
  </sheetViews>
  <sheetFormatPr defaultRowHeight="18"/>
  <cols>
    <col min="1" max="1" width="3.5" bestFit="1" customWidth="1"/>
    <col min="2" max="2" width="14.58203125" customWidth="1"/>
    <col min="3" max="3" width="15.83203125" bestFit="1" customWidth="1"/>
    <col min="4" max="4" width="11.75" customWidth="1"/>
    <col min="5" max="5" width="7.58203125" customWidth="1"/>
    <col min="6" max="6" width="9.5" customWidth="1"/>
    <col min="7" max="7" width="5.25" bestFit="1" customWidth="1"/>
    <col min="8" max="8" width="13.83203125" bestFit="1" customWidth="1"/>
    <col min="9" max="9" width="15.83203125" customWidth="1"/>
    <col min="10" max="10" width="4.5" bestFit="1" customWidth="1"/>
  </cols>
  <sheetData>
    <row r="1" spans="1:15" ht="12" customHeight="1">
      <c r="I1" s="1"/>
    </row>
    <row r="2" spans="1:15" ht="29">
      <c r="B2" s="155" t="s">
        <v>28</v>
      </c>
      <c r="C2" s="156"/>
      <c r="D2" s="156"/>
      <c r="E2" s="156"/>
      <c r="F2" s="156"/>
      <c r="G2" s="156"/>
      <c r="H2" s="156"/>
      <c r="I2" s="156"/>
    </row>
    <row r="4" spans="1:15" ht="26.5">
      <c r="B4" s="13" t="s">
        <v>4</v>
      </c>
    </row>
    <row r="5" spans="1:15" ht="17.25" customHeight="1">
      <c r="B5" s="29" t="s">
        <v>41</v>
      </c>
    </row>
    <row r="6" spans="1:15" ht="18.75" customHeight="1">
      <c r="B6" s="2"/>
      <c r="F6" s="7"/>
      <c r="G6" s="11"/>
      <c r="H6" s="30"/>
      <c r="I6" s="7"/>
    </row>
    <row r="7" spans="1:15" ht="20.149999999999999" customHeight="1">
      <c r="B7" s="80"/>
      <c r="C7" s="81"/>
      <c r="D7" s="81"/>
      <c r="F7" s="77"/>
      <c r="G7" s="78" t="s">
        <v>9</v>
      </c>
      <c r="H7" s="76">
        <f>基礎データ!B4</f>
        <v>0</v>
      </c>
      <c r="I7" s="77"/>
    </row>
    <row r="8" spans="1:15" ht="22" customHeight="1">
      <c r="B8" s="79" t="s">
        <v>26</v>
      </c>
      <c r="C8" s="83"/>
      <c r="D8" s="81"/>
      <c r="F8" s="6"/>
      <c r="G8" s="10" t="s">
        <v>5</v>
      </c>
      <c r="H8" s="82" t="str">
        <f>"〒"&amp;LEFT(基礎データ!B7,3)&amp;"-"&amp;RIGHT(基礎データ!B7,4)</f>
        <v>〒-</v>
      </c>
      <c r="I8" s="31"/>
      <c r="O8" s="32"/>
    </row>
    <row r="9" spans="1:15" ht="18.75" customHeight="1">
      <c r="B9" s="11"/>
      <c r="C9" s="33"/>
      <c r="F9" s="7"/>
      <c r="G9" s="11"/>
      <c r="H9" s="157">
        <f>基礎データ!B8</f>
        <v>0</v>
      </c>
      <c r="I9" s="157"/>
    </row>
    <row r="10" spans="1:15" ht="18.75" customHeight="1">
      <c r="B10" s="74"/>
      <c r="C10" s="75"/>
      <c r="F10" s="3"/>
      <c r="G10" s="9"/>
      <c r="H10" s="158">
        <f>基礎データ!B9</f>
        <v>0</v>
      </c>
      <c r="I10" s="158"/>
    </row>
    <row r="11" spans="1:15" ht="18.75" customHeight="1">
      <c r="B11" s="34" t="s">
        <v>27</v>
      </c>
      <c r="C11" s="159"/>
      <c r="D11" s="159"/>
      <c r="F11" s="8"/>
      <c r="G11" s="10" t="s">
        <v>8</v>
      </c>
      <c r="H11" s="160">
        <f>基礎データ!B5</f>
        <v>0</v>
      </c>
      <c r="I11" s="160"/>
    </row>
    <row r="12" spans="1:15" ht="18.75" customHeight="1">
      <c r="B12" s="11" t="s">
        <v>42</v>
      </c>
      <c r="C12" s="161"/>
      <c r="D12" s="162"/>
      <c r="F12" s="7"/>
      <c r="G12" s="11"/>
      <c r="H12" s="163">
        <f>基礎データ!B6</f>
        <v>0</v>
      </c>
      <c r="I12" s="163"/>
    </row>
    <row r="13" spans="1:15" ht="18.75" customHeight="1">
      <c r="B13" s="9"/>
      <c r="C13" s="164"/>
      <c r="D13" s="164"/>
      <c r="F13" s="5"/>
      <c r="G13" s="12" t="s">
        <v>7</v>
      </c>
      <c r="H13" s="165">
        <f>基礎データ!B10</f>
        <v>0</v>
      </c>
      <c r="I13" s="165"/>
    </row>
    <row r="14" spans="1:15">
      <c r="B14" s="11"/>
      <c r="C14" s="35"/>
      <c r="D14" s="35"/>
    </row>
    <row r="15" spans="1:15" ht="24" customHeight="1">
      <c r="B15" s="166" t="s">
        <v>51</v>
      </c>
      <c r="C15" s="167"/>
      <c r="D15" s="167"/>
      <c r="E15" s="168"/>
      <c r="F15" s="110" t="s">
        <v>52</v>
      </c>
      <c r="G15" s="110" t="s">
        <v>53</v>
      </c>
      <c r="H15" s="110" t="s">
        <v>54</v>
      </c>
      <c r="I15" s="111" t="s">
        <v>25</v>
      </c>
    </row>
    <row r="16" spans="1:15" ht="32.15" customHeight="1">
      <c r="A16" s="37">
        <v>1</v>
      </c>
      <c r="B16" s="152"/>
      <c r="C16" s="153"/>
      <c r="D16" s="153"/>
      <c r="E16" s="154"/>
      <c r="F16" s="108"/>
      <c r="G16" s="109"/>
      <c r="H16" s="108"/>
      <c r="I16" s="38" t="str">
        <f>IF(F16*H16=0,"",ROUND(F16*H16,0))</f>
        <v/>
      </c>
    </row>
    <row r="17" spans="1:9" ht="32.15" customHeight="1">
      <c r="A17" s="37">
        <v>2</v>
      </c>
      <c r="B17" s="152"/>
      <c r="C17" s="153"/>
      <c r="D17" s="153"/>
      <c r="E17" s="154"/>
      <c r="F17" s="108"/>
      <c r="G17" s="109"/>
      <c r="H17" s="108"/>
      <c r="I17" s="38" t="str">
        <f>IF(F17*H17=0,"",ROUND(F17*H17,0))</f>
        <v/>
      </c>
    </row>
    <row r="18" spans="1:9" ht="32.15" customHeight="1">
      <c r="A18" s="37">
        <v>3</v>
      </c>
      <c r="B18" s="152"/>
      <c r="C18" s="153"/>
      <c r="D18" s="153"/>
      <c r="E18" s="154"/>
      <c r="F18" s="108"/>
      <c r="G18" s="109"/>
      <c r="H18" s="108"/>
      <c r="I18" s="38" t="str">
        <f t="shared" ref="I18:I29" si="0">IF(F18*H18=0,"",ROUND(F18*H18,0))</f>
        <v/>
      </c>
    </row>
    <row r="19" spans="1:9" ht="32.15" customHeight="1">
      <c r="A19" s="37">
        <v>4</v>
      </c>
      <c r="B19" s="152"/>
      <c r="C19" s="153"/>
      <c r="D19" s="153"/>
      <c r="E19" s="154"/>
      <c r="F19" s="108"/>
      <c r="G19" s="109"/>
      <c r="H19" s="108"/>
      <c r="I19" s="38" t="str">
        <f t="shared" si="0"/>
        <v/>
      </c>
    </row>
    <row r="20" spans="1:9" ht="32.15" customHeight="1">
      <c r="A20" s="37">
        <v>5</v>
      </c>
      <c r="B20" s="152"/>
      <c r="C20" s="153"/>
      <c r="D20" s="153"/>
      <c r="E20" s="154"/>
      <c r="F20" s="108"/>
      <c r="G20" s="109"/>
      <c r="H20" s="108"/>
      <c r="I20" s="38" t="str">
        <f t="shared" si="0"/>
        <v/>
      </c>
    </row>
    <row r="21" spans="1:9" ht="32.15" customHeight="1">
      <c r="A21" s="37">
        <v>6</v>
      </c>
      <c r="B21" s="152"/>
      <c r="C21" s="153"/>
      <c r="D21" s="153"/>
      <c r="E21" s="154"/>
      <c r="F21" s="108"/>
      <c r="G21" s="109"/>
      <c r="H21" s="108"/>
      <c r="I21" s="38" t="str">
        <f t="shared" si="0"/>
        <v/>
      </c>
    </row>
    <row r="22" spans="1:9" ht="32.15" customHeight="1">
      <c r="A22" s="37">
        <v>7</v>
      </c>
      <c r="B22" s="152"/>
      <c r="C22" s="153"/>
      <c r="D22" s="153"/>
      <c r="E22" s="154"/>
      <c r="F22" s="108"/>
      <c r="G22" s="109"/>
      <c r="H22" s="108"/>
      <c r="I22" s="38" t="str">
        <f t="shared" si="0"/>
        <v/>
      </c>
    </row>
    <row r="23" spans="1:9" ht="32.15" customHeight="1">
      <c r="A23" s="37">
        <v>8</v>
      </c>
      <c r="B23" s="152"/>
      <c r="C23" s="153"/>
      <c r="D23" s="153"/>
      <c r="E23" s="154"/>
      <c r="F23" s="108"/>
      <c r="G23" s="109"/>
      <c r="H23" s="108"/>
      <c r="I23" s="38" t="str">
        <f t="shared" si="0"/>
        <v/>
      </c>
    </row>
    <row r="24" spans="1:9" ht="32.15" customHeight="1">
      <c r="A24" s="37">
        <v>9</v>
      </c>
      <c r="B24" s="152"/>
      <c r="C24" s="153"/>
      <c r="D24" s="153"/>
      <c r="E24" s="154"/>
      <c r="F24" s="108"/>
      <c r="G24" s="109"/>
      <c r="H24" s="108"/>
      <c r="I24" s="38" t="str">
        <f t="shared" si="0"/>
        <v/>
      </c>
    </row>
    <row r="25" spans="1:9" ht="32.15" customHeight="1">
      <c r="A25" s="37">
        <v>10</v>
      </c>
      <c r="B25" s="152"/>
      <c r="C25" s="153"/>
      <c r="D25" s="153"/>
      <c r="E25" s="154"/>
      <c r="F25" s="108"/>
      <c r="G25" s="109"/>
      <c r="H25" s="108"/>
      <c r="I25" s="38" t="str">
        <f t="shared" si="0"/>
        <v/>
      </c>
    </row>
    <row r="26" spans="1:9" ht="32.15" customHeight="1">
      <c r="A26" s="37">
        <v>11</v>
      </c>
      <c r="B26" s="152"/>
      <c r="C26" s="153"/>
      <c r="D26" s="153"/>
      <c r="E26" s="154"/>
      <c r="F26" s="108"/>
      <c r="G26" s="109"/>
      <c r="H26" s="108"/>
      <c r="I26" s="38" t="str">
        <f t="shared" si="0"/>
        <v/>
      </c>
    </row>
    <row r="27" spans="1:9" ht="32.15" customHeight="1">
      <c r="A27" s="37">
        <v>12</v>
      </c>
      <c r="B27" s="152"/>
      <c r="C27" s="153"/>
      <c r="D27" s="153"/>
      <c r="E27" s="154"/>
      <c r="F27" s="108"/>
      <c r="G27" s="109"/>
      <c r="H27" s="108"/>
      <c r="I27" s="38" t="str">
        <f t="shared" si="0"/>
        <v/>
      </c>
    </row>
    <row r="28" spans="1:9" ht="32.15" customHeight="1">
      <c r="A28" s="37">
        <v>13</v>
      </c>
      <c r="B28" s="152"/>
      <c r="C28" s="153"/>
      <c r="D28" s="153"/>
      <c r="E28" s="154"/>
      <c r="F28" s="108"/>
      <c r="G28" s="109"/>
      <c r="H28" s="108"/>
      <c r="I28" s="38" t="str">
        <f t="shared" si="0"/>
        <v/>
      </c>
    </row>
    <row r="29" spans="1:9" ht="32.15" customHeight="1">
      <c r="A29" s="37">
        <v>14</v>
      </c>
      <c r="B29" s="152"/>
      <c r="C29" s="153"/>
      <c r="D29" s="153"/>
      <c r="E29" s="154"/>
      <c r="F29" s="108"/>
      <c r="G29" s="109"/>
      <c r="H29" s="108"/>
      <c r="I29" s="38" t="str">
        <f t="shared" si="0"/>
        <v/>
      </c>
    </row>
    <row r="30" spans="1:9" ht="32.15" customHeight="1">
      <c r="A30" s="37">
        <v>15</v>
      </c>
      <c r="B30" s="152"/>
      <c r="C30" s="153"/>
      <c r="D30" s="153"/>
      <c r="E30" s="154"/>
      <c r="F30" s="108"/>
      <c r="G30" s="109"/>
      <c r="H30" s="108"/>
      <c r="I30" s="39" t="str">
        <f>IF(F30*H30=0,"",ROUND(F30*H30,0))</f>
        <v/>
      </c>
    </row>
    <row r="31" spans="1:9" ht="32.15" customHeight="1">
      <c r="B31" s="23"/>
      <c r="C31" s="36"/>
      <c r="D31" s="36"/>
      <c r="E31" s="22"/>
      <c r="F31" s="19"/>
      <c r="G31" s="19"/>
      <c r="H31" s="18" t="s">
        <v>24</v>
      </c>
      <c r="I31" s="40">
        <f>SUM(I16:I30)</f>
        <v>0</v>
      </c>
    </row>
    <row r="32" spans="1:9" ht="13.5" customHeight="1">
      <c r="B32" s="84"/>
      <c r="C32" s="84"/>
      <c r="D32" s="84"/>
      <c r="E32" s="84"/>
      <c r="F32" s="20"/>
      <c r="G32" s="20"/>
      <c r="H32" s="84"/>
      <c r="I32" s="85"/>
    </row>
    <row r="33" spans="1:15" ht="15" customHeight="1">
      <c r="B33" s="84"/>
      <c r="C33" s="84"/>
      <c r="D33" s="84" t="s">
        <v>43</v>
      </c>
      <c r="E33" s="84"/>
      <c r="F33" s="20"/>
      <c r="G33" s="20"/>
      <c r="H33" s="84"/>
      <c r="I33" s="85"/>
    </row>
    <row r="34" spans="1:15" ht="25" customHeight="1">
      <c r="B34" s="84"/>
      <c r="C34" s="84"/>
      <c r="D34" s="86"/>
      <c r="E34" s="87"/>
      <c r="F34" s="88"/>
      <c r="G34" s="88"/>
      <c r="H34" s="87"/>
      <c r="I34" s="89"/>
    </row>
    <row r="35" spans="1:15" ht="25" customHeight="1">
      <c r="B35" s="84"/>
      <c r="C35" s="84"/>
      <c r="D35" s="90"/>
      <c r="E35" s="91"/>
      <c r="F35" s="92"/>
      <c r="G35" s="92"/>
      <c r="H35" s="91"/>
      <c r="I35" s="93"/>
    </row>
    <row r="36" spans="1:15" ht="41.25" customHeight="1">
      <c r="B36" s="155" t="s">
        <v>29</v>
      </c>
      <c r="C36" s="155"/>
      <c r="D36" s="155"/>
      <c r="E36" s="155"/>
      <c r="F36" s="155"/>
      <c r="G36" s="155"/>
      <c r="H36" s="155"/>
      <c r="I36" s="155"/>
      <c r="J36" s="155"/>
    </row>
    <row r="38" spans="1:15" ht="18.75" customHeight="1">
      <c r="B38" s="2"/>
      <c r="F38" s="3"/>
      <c r="G38" s="9" t="s">
        <v>9</v>
      </c>
      <c r="H38" s="100">
        <f>基礎データ!B4</f>
        <v>0</v>
      </c>
      <c r="I38" s="3"/>
      <c r="J38" s="4"/>
    </row>
    <row r="39" spans="1:15" ht="22" customHeight="1">
      <c r="B39" s="79" t="s">
        <v>26</v>
      </c>
      <c r="C39" s="101" t="str">
        <f>IF(C8=0,"",C8)</f>
        <v/>
      </c>
      <c r="F39" s="6"/>
      <c r="G39" s="10" t="s">
        <v>5</v>
      </c>
      <c r="H39" s="102">
        <f>基礎データ!B7</f>
        <v>0</v>
      </c>
      <c r="I39" s="31"/>
      <c r="O39" s="32"/>
    </row>
    <row r="40" spans="1:15" ht="18.75" customHeight="1">
      <c r="B40" s="11"/>
      <c r="C40" s="33"/>
      <c r="F40" s="7"/>
      <c r="G40" s="11"/>
      <c r="H40" s="157">
        <f>基礎データ!B8</f>
        <v>0</v>
      </c>
      <c r="I40" s="157"/>
      <c r="J40" s="157"/>
    </row>
    <row r="41" spans="1:15" ht="18.75" customHeight="1">
      <c r="B41" s="74"/>
      <c r="C41" s="21"/>
      <c r="F41" s="3"/>
      <c r="G41" s="9"/>
      <c r="H41" s="158">
        <f>基礎データ!B9</f>
        <v>0</v>
      </c>
      <c r="I41" s="158"/>
      <c r="J41" s="158"/>
    </row>
    <row r="42" spans="1:15" ht="18.75" customHeight="1">
      <c r="B42" s="34" t="s">
        <v>27</v>
      </c>
      <c r="C42" s="172" t="str">
        <f>IF(C11=0,"",C11)</f>
        <v/>
      </c>
      <c r="D42" s="172"/>
      <c r="F42" s="8"/>
      <c r="G42" s="10" t="s">
        <v>8</v>
      </c>
      <c r="H42" s="173">
        <f>基礎データ!B5</f>
        <v>0</v>
      </c>
      <c r="I42" s="173"/>
      <c r="J42" s="173"/>
    </row>
    <row r="43" spans="1:15" ht="18.75" customHeight="1">
      <c r="B43" s="11" t="s">
        <v>42</v>
      </c>
      <c r="C43" s="174">
        <f>C12</f>
        <v>0</v>
      </c>
      <c r="D43" s="174"/>
      <c r="F43" s="7"/>
      <c r="G43" s="11"/>
      <c r="H43" s="163">
        <f>基礎データ!B6</f>
        <v>0</v>
      </c>
      <c r="I43" s="163"/>
      <c r="J43" s="4"/>
    </row>
    <row r="44" spans="1:15" ht="18.75" customHeight="1">
      <c r="B44" s="9"/>
      <c r="C44" s="175">
        <f>C13</f>
        <v>0</v>
      </c>
      <c r="D44" s="175"/>
      <c r="F44" s="5"/>
      <c r="G44" s="12" t="s">
        <v>7</v>
      </c>
      <c r="H44" s="165">
        <f>基礎データ!B10</f>
        <v>0</v>
      </c>
      <c r="I44" s="165"/>
      <c r="J44" s="165"/>
    </row>
    <row r="45" spans="1:15" ht="17.149999999999999" customHeight="1">
      <c r="B45" s="11"/>
      <c r="C45" s="104"/>
      <c r="D45" s="104"/>
      <c r="F45" s="7"/>
      <c r="G45" s="11"/>
      <c r="H45" s="103"/>
      <c r="I45" s="103"/>
      <c r="J45" s="103"/>
    </row>
    <row r="46" spans="1:15" ht="24" customHeight="1">
      <c r="B46" s="176" t="s">
        <v>0</v>
      </c>
      <c r="C46" s="177"/>
      <c r="D46" s="177"/>
      <c r="E46" s="178"/>
      <c r="F46" s="110" t="s">
        <v>3</v>
      </c>
      <c r="G46" s="110" t="s">
        <v>1</v>
      </c>
      <c r="H46" s="110" t="s">
        <v>2</v>
      </c>
      <c r="I46" s="110" t="s">
        <v>25</v>
      </c>
      <c r="J46" s="111" t="s">
        <v>47</v>
      </c>
    </row>
    <row r="47" spans="1:15" ht="34" customHeight="1">
      <c r="A47" s="37">
        <v>1</v>
      </c>
      <c r="B47" s="179">
        <f t="shared" ref="B47:B61" si="1">B16</f>
        <v>0</v>
      </c>
      <c r="C47" s="180"/>
      <c r="D47" s="180"/>
      <c r="E47" s="181"/>
      <c r="F47" s="112">
        <f t="shared" ref="F47:G61" si="2">F16</f>
        <v>0</v>
      </c>
      <c r="G47" s="113">
        <f t="shared" si="2"/>
        <v>0</v>
      </c>
      <c r="H47" s="114" t="str">
        <f>IF(B47=0,"",H16)</f>
        <v/>
      </c>
      <c r="I47" s="114" t="str">
        <f>IF(B47=0,"",I16)</f>
        <v/>
      </c>
      <c r="J47" s="115"/>
    </row>
    <row r="48" spans="1:15" ht="34" customHeight="1">
      <c r="A48" s="37">
        <v>2</v>
      </c>
      <c r="B48" s="169">
        <f t="shared" si="1"/>
        <v>0</v>
      </c>
      <c r="C48" s="170"/>
      <c r="D48" s="170"/>
      <c r="E48" s="171"/>
      <c r="F48" s="25">
        <f t="shared" si="2"/>
        <v>0</v>
      </c>
      <c r="G48" s="26">
        <f t="shared" si="2"/>
        <v>0</v>
      </c>
      <c r="H48" s="114" t="str">
        <f>IF(B48=0,"",H17)</f>
        <v/>
      </c>
      <c r="I48" s="114" t="str">
        <f t="shared" ref="I48:I61" si="3">IF(B48=0,"",I17)</f>
        <v/>
      </c>
      <c r="J48" s="115"/>
    </row>
    <row r="49" spans="1:10" ht="34" customHeight="1">
      <c r="A49" s="37">
        <v>3</v>
      </c>
      <c r="B49" s="169">
        <f t="shared" si="1"/>
        <v>0</v>
      </c>
      <c r="C49" s="170"/>
      <c r="D49" s="170"/>
      <c r="E49" s="171"/>
      <c r="F49" s="25">
        <f t="shared" si="2"/>
        <v>0</v>
      </c>
      <c r="G49" s="26">
        <f t="shared" si="2"/>
        <v>0</v>
      </c>
      <c r="H49" s="114" t="str">
        <f t="shared" ref="H49:H61" si="4">IF(B49=0,"",H18)</f>
        <v/>
      </c>
      <c r="I49" s="114" t="str">
        <f t="shared" si="3"/>
        <v/>
      </c>
      <c r="J49" s="115"/>
    </row>
    <row r="50" spans="1:10" ht="34" customHeight="1">
      <c r="A50" s="37">
        <v>4</v>
      </c>
      <c r="B50" s="169">
        <f t="shared" si="1"/>
        <v>0</v>
      </c>
      <c r="C50" s="170"/>
      <c r="D50" s="170"/>
      <c r="E50" s="171"/>
      <c r="F50" s="25">
        <f t="shared" si="2"/>
        <v>0</v>
      </c>
      <c r="G50" s="26">
        <f t="shared" si="2"/>
        <v>0</v>
      </c>
      <c r="H50" s="114" t="str">
        <f t="shared" si="4"/>
        <v/>
      </c>
      <c r="I50" s="114" t="str">
        <f t="shared" si="3"/>
        <v/>
      </c>
      <c r="J50" s="115"/>
    </row>
    <row r="51" spans="1:10" ht="34" customHeight="1">
      <c r="A51" s="37">
        <v>5</v>
      </c>
      <c r="B51" s="169">
        <f t="shared" si="1"/>
        <v>0</v>
      </c>
      <c r="C51" s="170"/>
      <c r="D51" s="170"/>
      <c r="E51" s="171"/>
      <c r="F51" s="25">
        <f t="shared" si="2"/>
        <v>0</v>
      </c>
      <c r="G51" s="26">
        <f t="shared" si="2"/>
        <v>0</v>
      </c>
      <c r="H51" s="114" t="str">
        <f t="shared" si="4"/>
        <v/>
      </c>
      <c r="I51" s="114" t="str">
        <f t="shared" si="3"/>
        <v/>
      </c>
      <c r="J51" s="115"/>
    </row>
    <row r="52" spans="1:10" ht="34" customHeight="1">
      <c r="A52" s="37">
        <v>6</v>
      </c>
      <c r="B52" s="169">
        <f t="shared" si="1"/>
        <v>0</v>
      </c>
      <c r="C52" s="170"/>
      <c r="D52" s="170"/>
      <c r="E52" s="171"/>
      <c r="F52" s="25">
        <f t="shared" si="2"/>
        <v>0</v>
      </c>
      <c r="G52" s="26">
        <f t="shared" si="2"/>
        <v>0</v>
      </c>
      <c r="H52" s="114" t="str">
        <f t="shared" si="4"/>
        <v/>
      </c>
      <c r="I52" s="114" t="str">
        <f t="shared" si="3"/>
        <v/>
      </c>
      <c r="J52" s="115"/>
    </row>
    <row r="53" spans="1:10" ht="34" customHeight="1">
      <c r="A53" s="37">
        <v>7</v>
      </c>
      <c r="B53" s="169">
        <f t="shared" si="1"/>
        <v>0</v>
      </c>
      <c r="C53" s="170"/>
      <c r="D53" s="170"/>
      <c r="E53" s="171"/>
      <c r="F53" s="25">
        <f t="shared" si="2"/>
        <v>0</v>
      </c>
      <c r="G53" s="26">
        <f t="shared" si="2"/>
        <v>0</v>
      </c>
      <c r="H53" s="114" t="str">
        <f t="shared" si="4"/>
        <v/>
      </c>
      <c r="I53" s="114" t="str">
        <f t="shared" si="3"/>
        <v/>
      </c>
      <c r="J53" s="115"/>
    </row>
    <row r="54" spans="1:10" ht="34" customHeight="1">
      <c r="A54" s="37">
        <v>8</v>
      </c>
      <c r="B54" s="169">
        <f t="shared" si="1"/>
        <v>0</v>
      </c>
      <c r="C54" s="170"/>
      <c r="D54" s="170"/>
      <c r="E54" s="171"/>
      <c r="F54" s="25">
        <f t="shared" si="2"/>
        <v>0</v>
      </c>
      <c r="G54" s="26">
        <f t="shared" si="2"/>
        <v>0</v>
      </c>
      <c r="H54" s="114" t="str">
        <f t="shared" si="4"/>
        <v/>
      </c>
      <c r="I54" s="114" t="str">
        <f t="shared" si="3"/>
        <v/>
      </c>
      <c r="J54" s="115"/>
    </row>
    <row r="55" spans="1:10" ht="34" customHeight="1">
      <c r="A55" s="37">
        <v>9</v>
      </c>
      <c r="B55" s="169">
        <f t="shared" si="1"/>
        <v>0</v>
      </c>
      <c r="C55" s="170"/>
      <c r="D55" s="170"/>
      <c r="E55" s="171"/>
      <c r="F55" s="25">
        <f t="shared" si="2"/>
        <v>0</v>
      </c>
      <c r="G55" s="26">
        <f t="shared" si="2"/>
        <v>0</v>
      </c>
      <c r="H55" s="114" t="str">
        <f t="shared" si="4"/>
        <v/>
      </c>
      <c r="I55" s="114" t="str">
        <f t="shared" si="3"/>
        <v/>
      </c>
      <c r="J55" s="115"/>
    </row>
    <row r="56" spans="1:10" ht="34" customHeight="1">
      <c r="A56" s="37">
        <v>10</v>
      </c>
      <c r="B56" s="169">
        <f t="shared" si="1"/>
        <v>0</v>
      </c>
      <c r="C56" s="170"/>
      <c r="D56" s="170"/>
      <c r="E56" s="171"/>
      <c r="F56" s="25">
        <f t="shared" si="2"/>
        <v>0</v>
      </c>
      <c r="G56" s="26">
        <f t="shared" si="2"/>
        <v>0</v>
      </c>
      <c r="H56" s="114" t="str">
        <f t="shared" si="4"/>
        <v/>
      </c>
      <c r="I56" s="114" t="str">
        <f t="shared" si="3"/>
        <v/>
      </c>
      <c r="J56" s="115"/>
    </row>
    <row r="57" spans="1:10" ht="34" customHeight="1">
      <c r="A57" s="37">
        <v>11</v>
      </c>
      <c r="B57" s="169">
        <f t="shared" si="1"/>
        <v>0</v>
      </c>
      <c r="C57" s="170"/>
      <c r="D57" s="170"/>
      <c r="E57" s="171"/>
      <c r="F57" s="25">
        <f t="shared" si="2"/>
        <v>0</v>
      </c>
      <c r="G57" s="26">
        <f t="shared" si="2"/>
        <v>0</v>
      </c>
      <c r="H57" s="114" t="str">
        <f t="shared" si="4"/>
        <v/>
      </c>
      <c r="I57" s="114" t="str">
        <f t="shared" si="3"/>
        <v/>
      </c>
      <c r="J57" s="115"/>
    </row>
    <row r="58" spans="1:10" ht="34" customHeight="1">
      <c r="A58" s="37">
        <v>12</v>
      </c>
      <c r="B58" s="169">
        <f t="shared" si="1"/>
        <v>0</v>
      </c>
      <c r="C58" s="170"/>
      <c r="D58" s="170"/>
      <c r="E58" s="171"/>
      <c r="F58" s="25">
        <f t="shared" si="2"/>
        <v>0</v>
      </c>
      <c r="G58" s="26">
        <f t="shared" si="2"/>
        <v>0</v>
      </c>
      <c r="H58" s="114" t="str">
        <f t="shared" si="4"/>
        <v/>
      </c>
      <c r="I58" s="114" t="str">
        <f t="shared" si="3"/>
        <v/>
      </c>
      <c r="J58" s="115"/>
    </row>
    <row r="59" spans="1:10" ht="34" customHeight="1">
      <c r="A59" s="37">
        <v>13</v>
      </c>
      <c r="B59" s="169">
        <f t="shared" si="1"/>
        <v>0</v>
      </c>
      <c r="C59" s="170"/>
      <c r="D59" s="170"/>
      <c r="E59" s="171"/>
      <c r="F59" s="25">
        <f t="shared" si="2"/>
        <v>0</v>
      </c>
      <c r="G59" s="26">
        <f t="shared" si="2"/>
        <v>0</v>
      </c>
      <c r="H59" s="114" t="str">
        <f t="shared" si="4"/>
        <v/>
      </c>
      <c r="I59" s="114" t="str">
        <f t="shared" si="3"/>
        <v/>
      </c>
      <c r="J59" s="115"/>
    </row>
    <row r="60" spans="1:10" ht="34" customHeight="1">
      <c r="A60" s="37">
        <v>14</v>
      </c>
      <c r="B60" s="169">
        <f t="shared" si="1"/>
        <v>0</v>
      </c>
      <c r="C60" s="170"/>
      <c r="D60" s="170"/>
      <c r="E60" s="171"/>
      <c r="F60" s="25">
        <f t="shared" si="2"/>
        <v>0</v>
      </c>
      <c r="G60" s="26">
        <f t="shared" si="2"/>
        <v>0</v>
      </c>
      <c r="H60" s="114" t="str">
        <f t="shared" si="4"/>
        <v/>
      </c>
      <c r="I60" s="114" t="str">
        <f t="shared" si="3"/>
        <v/>
      </c>
      <c r="J60" s="115"/>
    </row>
    <row r="61" spans="1:10" ht="34" customHeight="1">
      <c r="A61" s="37">
        <v>15</v>
      </c>
      <c r="B61" s="182">
        <f t="shared" si="1"/>
        <v>0</v>
      </c>
      <c r="C61" s="183"/>
      <c r="D61" s="183"/>
      <c r="E61" s="184"/>
      <c r="F61" s="27">
        <f t="shared" si="2"/>
        <v>0</v>
      </c>
      <c r="G61" s="28">
        <f t="shared" si="2"/>
        <v>0</v>
      </c>
      <c r="H61" s="114" t="str">
        <f t="shared" si="4"/>
        <v/>
      </c>
      <c r="I61" s="114" t="str">
        <f t="shared" si="3"/>
        <v/>
      </c>
      <c r="J61" s="115"/>
    </row>
    <row r="62" spans="1:10" ht="32.15" customHeight="1">
      <c r="B62" s="23"/>
      <c r="C62" s="36"/>
      <c r="D62" s="36"/>
      <c r="E62" s="22"/>
      <c r="F62" s="19"/>
      <c r="G62" s="19"/>
      <c r="H62" s="18" t="s">
        <v>24</v>
      </c>
      <c r="I62" s="41">
        <f>SUM(I47:I61)</f>
        <v>0</v>
      </c>
      <c r="J62" s="42"/>
    </row>
    <row r="64" spans="1:10" ht="24" customHeight="1">
      <c r="E64" s="190"/>
      <c r="F64" s="190"/>
      <c r="G64" s="191"/>
      <c r="H64" s="192"/>
      <c r="I64" s="96"/>
      <c r="J64" s="95"/>
    </row>
    <row r="65" spans="5:10" ht="24" customHeight="1">
      <c r="E65" s="187"/>
      <c r="F65" s="187"/>
      <c r="G65" s="193" t="s">
        <v>30</v>
      </c>
      <c r="H65" s="194"/>
      <c r="I65" s="98">
        <f>SUMIF(J47:J61,10%,I47:I61)</f>
        <v>0</v>
      </c>
      <c r="J65" s="94"/>
    </row>
    <row r="66" spans="5:10" ht="24" customHeight="1">
      <c r="E66" s="187"/>
      <c r="F66" s="187"/>
      <c r="G66" s="195" t="s">
        <v>31</v>
      </c>
      <c r="H66" s="196"/>
      <c r="I66" s="99">
        <f>SUMIF(J47:J61,8%,I47:I61)</f>
        <v>0</v>
      </c>
      <c r="J66" s="94"/>
    </row>
    <row r="67" spans="5:10" ht="24" customHeight="1">
      <c r="E67" s="11"/>
      <c r="F67" s="11"/>
      <c r="G67" s="185" t="s">
        <v>44</v>
      </c>
      <c r="H67" s="186"/>
      <c r="I67" s="99">
        <f>SUMIF(J47:J61,"非課税",I47:I61)</f>
        <v>0</v>
      </c>
      <c r="J67" s="94"/>
    </row>
    <row r="68" spans="5:10" ht="24" customHeight="1">
      <c r="E68" s="187"/>
      <c r="F68" s="187"/>
      <c r="G68" s="188" t="s">
        <v>17</v>
      </c>
      <c r="H68" s="189"/>
      <c r="I68" s="97">
        <f>SUM(I65:I67)</f>
        <v>0</v>
      </c>
      <c r="J68" s="94"/>
    </row>
  </sheetData>
  <sheetProtection algorithmName="SHA-512" hashValue="Kp5nxHZ421m4EL6Qvq2DWvS6TJwaWFwKw65n86y4UOabGF751W7b85gZVrCjhNqqp7U6PTbNyTEwWq+RUfdM5g==" saltValue="8KH5eBkgbTIEHGo6A9TSWg==" spinCount="100000" sheet="1" scenarios="1" formatCells="0"/>
  <protectedRanges>
    <protectedRange algorithmName="SHA-512" hashValue="y+IgKRUUqNel49iSabBJEKbmGG21mMDoBSYOKHnAJc/2KuiMUJZ0gGHHVx3ZPZvLvgfSvCWBz1UD3rL8/SuxzQ==" saltValue="wfbVL++G46lWdKeNdQ04MQ==" spinCount="100000" sqref="C9 H8:I8" name="範囲1"/>
    <protectedRange algorithmName="SHA-512" hashValue="y+IgKRUUqNel49iSabBJEKbmGG21mMDoBSYOKHnAJc/2KuiMUJZ0gGHHVx3ZPZvLvgfSvCWBz1UD3rL8/SuxzQ==" saltValue="wfbVL++G46lWdKeNdQ04MQ==" spinCount="100000" sqref="C40 H39:I39" name="範囲1_1"/>
  </protectedRanges>
  <mergeCells count="59">
    <mergeCell ref="B18:E18"/>
    <mergeCell ref="B2:I2"/>
    <mergeCell ref="H9:I9"/>
    <mergeCell ref="H10:I10"/>
    <mergeCell ref="C11:D11"/>
    <mergeCell ref="H11:I11"/>
    <mergeCell ref="C12:D12"/>
    <mergeCell ref="H12:I12"/>
    <mergeCell ref="C13:D13"/>
    <mergeCell ref="H13:I13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49:E49"/>
    <mergeCell ref="B36:J36"/>
    <mergeCell ref="H40:J40"/>
    <mergeCell ref="H41:J41"/>
    <mergeCell ref="C42:D42"/>
    <mergeCell ref="H42:J42"/>
    <mergeCell ref="C43:D43"/>
    <mergeCell ref="H43:I43"/>
    <mergeCell ref="C44:D44"/>
    <mergeCell ref="H44:J44"/>
    <mergeCell ref="B46:E46"/>
    <mergeCell ref="B47:E47"/>
    <mergeCell ref="B48:E48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G67:H67"/>
    <mergeCell ref="E68:F68"/>
    <mergeCell ref="G68:H68"/>
    <mergeCell ref="E64:F64"/>
    <mergeCell ref="G64:H64"/>
    <mergeCell ref="E65:F65"/>
    <mergeCell ref="G65:H65"/>
    <mergeCell ref="E66:F66"/>
    <mergeCell ref="G66:H66"/>
  </mergeCells>
  <phoneticPr fontId="1"/>
  <dataValidations count="2">
    <dataValidation type="list" allowBlank="1" showInputMessage="1" showErrorMessage="1" sqref="J62" xr:uid="{E6CF8825-4950-4156-BD4F-D3C8A82A5D6F}">
      <formula1>"10%,8%"</formula1>
    </dataValidation>
    <dataValidation type="list" allowBlank="1" showInputMessage="1" showErrorMessage="1" sqref="J47:J61" xr:uid="{3BCBC1CD-9EEA-4A4F-B4CE-FD4E80089980}">
      <formula1>"10%,8%,非課税"</formula1>
    </dataValidation>
  </dataValidations>
  <pageMargins left="0.70866141732283472" right="0.23622047244094491" top="0.43307086614173229" bottom="0.39370078740157483" header="0.31496062992125984" footer="0.19685039370078741"/>
  <pageSetup paperSize="9" scale="83" fitToHeight="2" orientation="portrait" blackAndWhite="1" r:id="rId1"/>
  <headerFooter>
    <oddFooter>&amp;R&amp;8&amp;K02-003TSms 2407 ver.1.5</oddFooter>
  </headerFooter>
  <rowBreaks count="1" manualBreakCount="1">
    <brk id="35" min="1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32</vt:i4>
      </vt:variant>
      <vt:variant>
        <vt:lpstr>名前付き一覧</vt:lpstr>
      </vt:variant>
      <vt:variant>
        <vt:i4>31</vt:i4>
      </vt:variant>
    </vt:vector>
  </HeadingPairs>
  <TitlesOfParts>
    <vt:vector size="63" baseType="lpstr">
      <vt:lpstr>基礎データ</vt:lpstr>
      <vt:lpstr>請求書表紙</vt:lpstr>
      <vt:lpstr>納品書、請求明細書</vt:lpstr>
      <vt:lpstr>納品書、請求明細書 (2)</vt:lpstr>
      <vt:lpstr>納品書、請求明細書 (3)</vt:lpstr>
      <vt:lpstr>納品書、請求明細書 (4)</vt:lpstr>
      <vt:lpstr>納品書、請求明細書 (5)</vt:lpstr>
      <vt:lpstr>納品書、請求明細書 (6)</vt:lpstr>
      <vt:lpstr>納品書、請求明細書 (7)</vt:lpstr>
      <vt:lpstr>納品書、請求明細書 (8)</vt:lpstr>
      <vt:lpstr>納品書、請求明細書 (9)</vt:lpstr>
      <vt:lpstr>納品書、請求明細書 (10)</vt:lpstr>
      <vt:lpstr>納品書、請求明細書 (11)</vt:lpstr>
      <vt:lpstr>納品書、請求明細書 (12)</vt:lpstr>
      <vt:lpstr>納品書、請求明細書 (13)</vt:lpstr>
      <vt:lpstr>納品書、請求明細書 (14)</vt:lpstr>
      <vt:lpstr>納品書、請求明細書 (15)</vt:lpstr>
      <vt:lpstr>納品書、請求明細書 (16)</vt:lpstr>
      <vt:lpstr>納品書、請求明細書 (17)</vt:lpstr>
      <vt:lpstr>納品書、請求明細書 (18)</vt:lpstr>
      <vt:lpstr>納品書、請求明細書 (19)</vt:lpstr>
      <vt:lpstr>納品書、請求明細書 (20)</vt:lpstr>
      <vt:lpstr>納品書、請求明細書 (21)</vt:lpstr>
      <vt:lpstr>納品書、請求明細書 (22)</vt:lpstr>
      <vt:lpstr>納品書、請求明細書 (23)</vt:lpstr>
      <vt:lpstr>納品書、請求明細書 (24)</vt:lpstr>
      <vt:lpstr>納品書、請求明細書 (25)</vt:lpstr>
      <vt:lpstr>納品書、請求明細書 (26)</vt:lpstr>
      <vt:lpstr>納品書、請求明細書 (27)</vt:lpstr>
      <vt:lpstr>納品書、請求明細書 (28)</vt:lpstr>
      <vt:lpstr>納品書、請求明細書 (29)</vt:lpstr>
      <vt:lpstr>納品書、請求明細書 (30)</vt:lpstr>
      <vt:lpstr>請求書表紙!Print_Area</vt:lpstr>
      <vt:lpstr>'納品書、請求明細書'!Print_Area</vt:lpstr>
      <vt:lpstr>'納品書、請求明細書 (10)'!Print_Area</vt:lpstr>
      <vt:lpstr>'納品書、請求明細書 (11)'!Print_Area</vt:lpstr>
      <vt:lpstr>'納品書、請求明細書 (12)'!Print_Area</vt:lpstr>
      <vt:lpstr>'納品書、請求明細書 (13)'!Print_Area</vt:lpstr>
      <vt:lpstr>'納品書、請求明細書 (14)'!Print_Area</vt:lpstr>
      <vt:lpstr>'納品書、請求明細書 (15)'!Print_Area</vt:lpstr>
      <vt:lpstr>'納品書、請求明細書 (16)'!Print_Area</vt:lpstr>
      <vt:lpstr>'納品書、請求明細書 (17)'!Print_Area</vt:lpstr>
      <vt:lpstr>'納品書、請求明細書 (18)'!Print_Area</vt:lpstr>
      <vt:lpstr>'納品書、請求明細書 (19)'!Print_Area</vt:lpstr>
      <vt:lpstr>'納品書、請求明細書 (2)'!Print_Area</vt:lpstr>
      <vt:lpstr>'納品書、請求明細書 (20)'!Print_Area</vt:lpstr>
      <vt:lpstr>'納品書、請求明細書 (21)'!Print_Area</vt:lpstr>
      <vt:lpstr>'納品書、請求明細書 (22)'!Print_Area</vt:lpstr>
      <vt:lpstr>'納品書、請求明細書 (23)'!Print_Area</vt:lpstr>
      <vt:lpstr>'納品書、請求明細書 (24)'!Print_Area</vt:lpstr>
      <vt:lpstr>'納品書、請求明細書 (25)'!Print_Area</vt:lpstr>
      <vt:lpstr>'納品書、請求明細書 (26)'!Print_Area</vt:lpstr>
      <vt:lpstr>'納品書、請求明細書 (27)'!Print_Area</vt:lpstr>
      <vt:lpstr>'納品書、請求明細書 (28)'!Print_Area</vt:lpstr>
      <vt:lpstr>'納品書、請求明細書 (29)'!Print_Area</vt:lpstr>
      <vt:lpstr>'納品書、請求明細書 (3)'!Print_Area</vt:lpstr>
      <vt:lpstr>'納品書、請求明細書 (30)'!Print_Area</vt:lpstr>
      <vt:lpstr>'納品書、請求明細書 (4)'!Print_Area</vt:lpstr>
      <vt:lpstr>'納品書、請求明細書 (5)'!Print_Area</vt:lpstr>
      <vt:lpstr>'納品書、請求明細書 (6)'!Print_Area</vt:lpstr>
      <vt:lpstr>'納品書、請求明細書 (7)'!Print_Area</vt:lpstr>
      <vt:lpstr>'納品書、請求明細書 (8)'!Print_Area</vt:lpstr>
      <vt:lpstr>'納品書、請求明細書 (9)'!Print_Area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新保 剛</dc:creator>
  <cp:lastModifiedBy>新保 剛</cp:lastModifiedBy>
  <cp:lastPrinted>2024-08-09T01:25:38Z</cp:lastPrinted>
  <dcterms:created xsi:type="dcterms:W3CDTF">2023-01-20T06:24:19Z</dcterms:created>
  <dcterms:modified xsi:type="dcterms:W3CDTF">2024-09-04T07:55:32Z</dcterms:modified>
</cp:coreProperties>
</file>